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e82df1964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5491f1dc97d14a7e"/>
    <x:sheet xmlns:r="http://schemas.openxmlformats.org/officeDocument/2006/relationships" name="S1 Foundations" sheetId="2" r:id="R1f58b9e32e1c47b6"/>
    <x:sheet xmlns:r="http://schemas.openxmlformats.org/officeDocument/2006/relationships" name="Four Pillars" sheetId="3" r:id="R9de8d800c387486e"/>
    <x:sheet xmlns:r="http://schemas.openxmlformats.org/officeDocument/2006/relationships" name="GHG &amp; Financed Emissions" sheetId="4" r:id="R317e26df0ec642b6"/>
    <x:sheet xmlns:r="http://schemas.openxmlformats.org/officeDocument/2006/relationships" name="Reliefs &amp; Compliance" sheetId="5" r:id="R7770256b6c6a43e7"/>
    <x:sheet xmlns:r="http://schemas.openxmlformats.org/officeDocument/2006/relationships" name="UK Legal Overlaps" sheetId="6" r:id="R3630f74e6de74a0c"/>
    <x:sheet xmlns:r="http://schemas.openxmlformats.org/officeDocument/2006/relationships" name="Evidence &amp; Controls" sheetId="7" r:id="R855c0559ff0d498d"/>
    <x:sheet xmlns:r="http://schemas.openxmlformats.org/officeDocument/2006/relationships" name="12-Month Plan" sheetId="8" r:id="Rfe38c12f5cc9402b"/>
    <x:sheet xmlns:r="http://schemas.openxmlformats.org/officeDocument/2006/relationships" name="Sign-off" sheetId="9" r:id="R4f605d6e105e46b9"/>
    <x:sheet xmlns:r="http://schemas.openxmlformats.org/officeDocument/2006/relationships" name="Dashboard" sheetId="10" r:id="Rffbf5df32e5846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i/>
      <x:sz val="10"/>
      <x:color rgb="FF26384A"/>
      <x:name val="Carlito"/>
    </x:font>
    <x:font>
      <x:b/>
      <x:sz val="11"/>
      <x:color rgb="FFFFFFFF"/>
      <x:name val="Carlito"/>
    </x:font>
    <x:font>
      <x:sz val="9"/>
      <x:color rgb="FF26384A"/>
      <x:name val="Carlito"/>
    </x:font>
    <x:font>
      <x:b/>
      <x:sz val="9"/>
      <x:color rgb="FFFFFFFF"/>
      <x:name val="Carlito"/>
    </x:font>
    <x:font>
      <x:sz val="11"/>
      <x:color rgb="FF26384A"/>
      <x:name val="Carlito"/>
    </x:font>
    <x:font>
      <x:b/>
      <x:sz val="10"/>
      <x:color rgb="FF26384A"/>
      <x:name val="Carlito"/>
    </x:font>
    <x:font>
      <x:b/>
      <x:sz val="9"/>
      <x:color rgb="FF173F65"/>
      <x:name val="Carlito"/>
    </x:font>
    <x:font>
      <x:b/>
      <x:sz val="19"/>
      <x:color rgb="FF173F6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F65"/>
      </x:patternFill>
    </x:fill>
    <x:fill>
      <x:patternFill patternType="solid">
        <x:fgColor rgb="FFEAF1F7"/>
      </x:patternFill>
    </x:fill>
    <x:fill>
      <x:patternFill patternType="solid">
        <x:fgColor rgb="FF2A6F97"/>
      </x:patternFill>
    </x:fill>
    <x:fill>
      <x:patternFill patternType="solid">
        <x:fgColor rgb="FFF3F5F7"/>
      </x:patternFill>
    </x:fill>
    <x:fill>
      <x:patternFill patternType="solid">
        <x:fgColor rgb="FFDDEBF7"/>
      </x:patternFill>
    </x:fill>
  </x:fills>
  <x:borders count="30">
    <x:border/>
    <x:border/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</x:borders>
  <x:cellStyleXfs count="1">
    <x:xf numFmtId="0" fontId="0" fillId="0" borderId="0"/>
  </x:cellStyleXfs>
  <x:cellXfs count="2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8" xfId="0" applyNumberFormat="1" applyFont="1" applyFill="1" applyBorder="1"/>
    <x:xf numFmtId="0" fontId="5" fillId="2" borderId="9" xfId="0" applyNumberFormat="1" applyFont="1" applyFill="1" applyBorder="1"/>
    <x:xf numFmtId="0" fontId="5" fillId="2" borderId="10" xfId="0" applyNumberFormat="1" applyFont="1" applyFill="1" applyBorder="1"/>
    <x:xf numFmtId="0" fontId="5" fillId="2" borderId="8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horizontal="center" wrapText="1"/>
    </x:xf>
    <x:xf numFmtId="0" fontId="5" fillId="2" borderId="9" xfId="0" applyNumberFormat="1" applyFont="1" applyFill="1" applyBorder="1" applyAlignment="1">
      <x:alignment horizontal="center" wrapText="1"/>
    </x:xf>
    <x:xf numFmtId="0" fontId="5" fillId="2" borderId="10" xfId="0" applyNumberFormat="1" applyFont="1" applyFill="1" applyBorder="1" applyAlignment="1">
      <x:alignment horizontal="center" wrapText="1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1" xfId="0" applyNumberFormat="1" applyFont="1" applyFill="1" applyBorder="1"/>
    <x:xf numFmtId="0" fontId="5" fillId="2" borderId="12" xfId="0" applyNumberFormat="1" applyFont="1" applyFill="1" applyBorder="1"/>
    <x:xf numFmtId="0" fontId="5" fillId="2" borderId="13" xfId="0" applyNumberFormat="1" applyFont="1" applyFill="1" applyBorder="1"/>
    <x:xf numFmtId="0" fontId="5" fillId="2" borderId="11" xfId="0" applyNumberFormat="1" applyFont="1" applyFill="1" applyBorder="1" applyAlignment="1">
      <x:alignment wrapText="1"/>
    </x:xf>
    <x:xf numFmtId="0" fontId="5" fillId="2" borderId="12" xfId="0" applyNumberFormat="1" applyFont="1" applyFill="1" applyBorder="1" applyAlignment="1">
      <x:alignment wrapText="1"/>
    </x:xf>
    <x:xf numFmtId="0" fontId="5" fillId="2" borderId="13" xfId="0" applyNumberFormat="1" applyFont="1" applyFill="1" applyBorder="1" applyAlignment="1">
      <x:alignment wrapText="1"/>
    </x:xf>
    <x:xf numFmtId="0" fontId="5" fillId="2" borderId="11" xfId="0" applyNumberFormat="1" applyFont="1" applyFill="1" applyBorder="1" applyAlignment="1">
      <x:alignment horizontal="center" wrapText="1"/>
    </x:xf>
    <x:xf numFmtId="0" fontId="5" fillId="2" borderId="12" xfId="0" applyNumberFormat="1" applyFont="1" applyFill="1" applyBorder="1" applyAlignment="1">
      <x:alignment horizontal="center" wrapText="1"/>
    </x:xf>
    <x:xf numFmtId="0" fontId="5" fillId="2" borderId="13" xfId="0" applyNumberFormat="1" applyFont="1" applyFill="1" applyBorder="1" applyAlignment="1">
      <x:alignment horizontal="center" wrapText="1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5" fillId="2" borderId="12" xfId="0" applyNumberFormat="1" applyFont="1" applyFill="1" applyBorder="1" applyAlignment="1">
      <x:alignment horizontal="center" vertical="center" wrapText="1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0" borderId="16" xfId="0" applyNumberFormat="1" applyFont="1" applyFill="1" applyBorder="1" applyAlignment="1">
      <x:alignment vertical="top" wrapText="1"/>
    </x:xf>
    <x:xf numFmtId="200" fontId="4" fillId="0" borderId="18" xfId="0" applyNumberFormat="1" applyFont="1" applyFill="1" applyBorder="1" applyAlignment="1">
      <x:alignment vertical="top" wrapText="1"/>
    </x:xf>
    <x:xf numFmtId="200" fontId="4" fillId="0" borderId="21" xfId="0" applyNumberFormat="1" applyFont="1" applyFill="1" applyBorder="1" applyAlignment="1">
      <x:alignment vertical="top" wrapText="1"/>
    </x:xf>
    <x:xf numFmtId="200" fontId="4" fillId="0" borderId="24" xfId="0" applyNumberFormat="1" applyFont="1" applyFill="1" applyBorder="1" applyAlignment="1">
      <x:alignment vertical="top" wrapText="1"/>
    </x:xf>
    <x:xf numFmtId="200" fontId="4" fillId="0" borderId="26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201" fontId="4" fillId="0" borderId="15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0" xfId="0" applyNumberFormat="1" applyFont="1" applyFill="1" applyBorder="1" applyAlignment="1">
      <x:alignment vertical="top" wrapText="1"/>
    </x:xf>
    <x:xf numFmtId="201" fontId="4" fillId="0" borderId="23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28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vertical="top" wrapText="1"/>
    </x:xf>
    <x:xf numFmtId="0" fontId="4" fillId="5" borderId="19" xfId="0" applyNumberFormat="1" applyFont="1" applyFill="1" applyBorder="1" applyAlignment="1">
      <x:alignment vertical="top" wrapText="1"/>
    </x:xf>
    <x:xf numFmtId="0" fontId="8" fillId="5" borderId="14" xfId="0" applyNumberFormat="1" applyFont="1" applyFill="1" applyBorder="1" applyAlignment="1">
      <x:alignment vertical="top" wrapText="1"/>
    </x:xf>
    <x:xf numFmtId="0" fontId="8" fillId="5" borderId="17" xfId="0" applyNumberFormat="1" applyFont="1" applyFill="1" applyBorder="1" applyAlignment="1">
      <x:alignment vertical="top" wrapText="1"/>
    </x:xf>
    <x:xf numFmtId="0" fontId="8" fillId="5" borderId="19" xfId="0" applyNumberFormat="1" applyFont="1" applyFill="1" applyBorder="1" applyAlignment="1">
      <x:alignment vertical="top" wrapText="1"/>
    </x:xf>
    <x:xf numFmtId="0" fontId="8" fillId="5" borderId="2" xfId="0" applyNumberFormat="1" applyFont="1" applyFill="1" applyBorder="1" applyAlignment="1">
      <x:alignment vertical="top" wrapText="1"/>
    </x:xf>
    <x:xf numFmtId="0" fontId="8" fillId="5" borderId="3" xfId="0" applyNumberFormat="1" applyFont="1" applyFill="1" applyBorder="1" applyAlignment="1">
      <x:alignment vertical="top" wrapText="1"/>
    </x:xf>
    <x:xf numFmtId="0" fontId="8" fillId="5" borderId="4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8" fillId="5" borderId="22" xfId="0" applyNumberFormat="1" applyFont="1" applyFill="1" applyBorder="1" applyAlignment="1">
      <x:alignment vertical="top" wrapText="1"/>
    </x:xf>
    <x:xf numFmtId="0" fontId="8" fillId="5" borderId="25" xfId="0" applyNumberFormat="1" applyFont="1" applyFill="1" applyBorder="1" applyAlignment="1">
      <x:alignment vertical="top" wrapText="1"/>
    </x:xf>
    <x:xf numFmtId="0" fontId="8" fillId="5" borderId="27" xfId="0" applyNumberFormat="1" applyFont="1" applyFill="1" applyBorder="1" applyAlignment="1">
      <x:alignment vertical="top" wrapText="1"/>
    </x:xf>
    <x:xf numFmtId="0" fontId="8" fillId="5" borderId="5" xfId="0" applyNumberFormat="1" applyFont="1" applyFill="1" applyBorder="1" applyAlignment="1">
      <x:alignment vertical="top" wrapText="1"/>
    </x:xf>
    <x:xf numFmtId="0" fontId="8" fillId="5" borderId="6" xfId="0" applyNumberFormat="1" applyFont="1" applyFill="1" applyBorder="1" applyAlignment="1">
      <x:alignment vertical="top" wrapText="1"/>
    </x:xf>
    <x:xf numFmtId="0" fontId="8" fillId="5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14" xfId="0" applyNumberFormat="1" applyFont="1" applyFill="1" applyBorder="1"/>
    <x:xf numFmtId="0" fontId="9" fillId="6" borderId="15" xfId="0" applyNumberFormat="1" applyFont="1" applyFill="1" applyBorder="1"/>
    <x:xf numFmtId="0" fontId="9" fillId="6" borderId="16" xfId="0" applyNumberFormat="1" applyFont="1" applyFill="1" applyBorder="1"/>
    <x:xf numFmtId="0" fontId="9" fillId="6" borderId="19" xfId="0" applyNumberFormat="1" applyFont="1" applyFill="1" applyBorder="1"/>
    <x:xf numFmtId="0" fontId="9" fillId="6" borderId="20" xfId="0" applyNumberFormat="1" applyFont="1" applyFill="1" applyBorder="1"/>
    <x:xf numFmtId="0" fontId="9" fillId="6" borderId="21" xfId="0" applyNumberFormat="1" applyFont="1" applyFill="1" applyBorder="1"/>
    <x:xf numFmtId="0" fontId="9" fillId="6" borderId="14" xfId="0" applyNumberFormat="1" applyFont="1" applyFill="1" applyBorder="1" applyAlignment="1">
      <x:alignment horizontal="center"/>
    </x:xf>
    <x:xf numFmtId="0" fontId="9" fillId="6" borderId="15" xfId="0" applyNumberFormat="1" applyFont="1" applyFill="1" applyBorder="1" applyAlignment="1">
      <x:alignment horizontal="center"/>
    </x:xf>
    <x:xf numFmtId="0" fontId="9" fillId="6" borderId="16" xfId="0" applyNumberFormat="1" applyFont="1" applyFill="1" applyBorder="1" applyAlignment="1">
      <x:alignment horizontal="center"/>
    </x:xf>
    <x:xf numFmtId="0" fontId="9" fillId="6" borderId="19" xfId="0" applyNumberFormat="1" applyFont="1" applyFill="1" applyBorder="1" applyAlignment="1">
      <x:alignment horizontal="center"/>
    </x:xf>
    <x:xf numFmtId="0" fontId="9" fillId="6" borderId="20" xfId="0" applyNumberFormat="1" applyFont="1" applyFill="1" applyBorder="1" applyAlignment="1">
      <x:alignment horizontal="center"/>
    </x:xf>
    <x:xf numFmtId="0" fontId="9" fillId="6" borderId="21" xfId="0" applyNumberFormat="1" applyFont="1" applyFill="1" applyBorder="1" applyAlignment="1">
      <x:alignment horizontal="center"/>
    </x:xf>
    <x:xf numFmtId="0" fontId="9" fillId="6" borderId="14" xfId="0" applyNumberFormat="1" applyFont="1" applyFill="1" applyBorder="1" applyAlignment="1">
      <x:alignment horizontal="center" vertical="center"/>
    </x:xf>
    <x:xf numFmtId="0" fontId="9" fillId="6" borderId="15" xfId="0" applyNumberFormat="1" applyFont="1" applyFill="1" applyBorder="1" applyAlignment="1">
      <x:alignment horizontal="center" vertical="center"/>
    </x:xf>
    <x:xf numFmtId="0" fontId="9" fillId="6" borderId="16" xfId="0" applyNumberFormat="1" applyFont="1" applyFill="1" applyBorder="1" applyAlignment="1">
      <x:alignment horizontal="center" vertical="center"/>
    </x:xf>
    <x:xf numFmtId="0" fontId="9" fillId="6" borderId="19" xfId="0" applyNumberFormat="1" applyFont="1" applyFill="1" applyBorder="1" applyAlignment="1">
      <x:alignment horizontal="center" vertical="center"/>
    </x:xf>
    <x:xf numFmtId="0" fontId="9" fillId="6" borderId="20" xfId="0" applyNumberFormat="1" applyFont="1" applyFill="1" applyBorder="1" applyAlignment="1">
      <x:alignment horizontal="center" vertical="center"/>
    </x:xf>
    <x:xf numFmtId="0" fontId="9" fillId="6" borderId="21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22" xfId="0" applyNumberFormat="1" applyFont="1" applyFill="1" applyBorder="1"/>
    <x:xf numFmtId="0" fontId="9" fillId="6" borderId="23" xfId="0" applyNumberFormat="1" applyFont="1" applyFill="1" applyBorder="1"/>
    <x:xf numFmtId="0" fontId="9" fillId="6" borderId="24" xfId="0" applyNumberFormat="1" applyFont="1" applyFill="1" applyBorder="1"/>
    <x:xf numFmtId="0" fontId="9" fillId="6" borderId="27" xfId="0" applyNumberFormat="1" applyFont="1" applyFill="1" applyBorder="1"/>
    <x:xf numFmtId="0" fontId="9" fillId="6" borderId="28" xfId="0" applyNumberFormat="1" applyFont="1" applyFill="1" applyBorder="1"/>
    <x:xf numFmtId="0" fontId="9" fillId="6" borderId="29" xfId="0" applyNumberFormat="1" applyFont="1" applyFill="1" applyBorder="1"/>
    <x:xf numFmtId="0" fontId="9" fillId="6" borderId="22" xfId="0" applyNumberFormat="1" applyFont="1" applyFill="1" applyBorder="1" applyAlignment="1">
      <x:alignment horizontal="center"/>
    </x:xf>
    <x:xf numFmtId="0" fontId="9" fillId="6" borderId="23" xfId="0" applyNumberFormat="1" applyFont="1" applyFill="1" applyBorder="1" applyAlignment="1">
      <x:alignment horizontal="center"/>
    </x:xf>
    <x:xf numFmtId="0" fontId="9" fillId="6" borderId="24" xfId="0" applyNumberFormat="1" applyFont="1" applyFill="1" applyBorder="1" applyAlignment="1">
      <x:alignment horizontal="center"/>
    </x:xf>
    <x:xf numFmtId="0" fontId="9" fillId="6" borderId="27" xfId="0" applyNumberFormat="1" applyFont="1" applyFill="1" applyBorder="1" applyAlignment="1">
      <x:alignment horizontal="center"/>
    </x:xf>
    <x:xf numFmtId="0" fontId="9" fillId="6" borderId="28" xfId="0" applyNumberFormat="1" applyFont="1" applyFill="1" applyBorder="1" applyAlignment="1">
      <x:alignment horizontal="center"/>
    </x:xf>
    <x:xf numFmtId="0" fontId="9" fillId="6" borderId="29" xfId="0" applyNumberFormat="1" applyFont="1" applyFill="1" applyBorder="1" applyAlignment="1">
      <x:alignment horizontal="center"/>
    </x:xf>
    <x:xf numFmtId="0" fontId="9" fillId="6" borderId="22" xfId="0" applyNumberFormat="1" applyFont="1" applyFill="1" applyBorder="1" applyAlignment="1">
      <x:alignment horizontal="center" vertical="center"/>
    </x:xf>
    <x:xf numFmtId="0" fontId="9" fillId="6" borderId="23" xfId="0" applyNumberFormat="1" applyFont="1" applyFill="1" applyBorder="1" applyAlignment="1">
      <x:alignment horizontal="center" vertical="center"/>
    </x:xf>
    <x:xf numFmtId="0" fontId="9" fillId="6" borderId="24" xfId="0" applyNumberFormat="1" applyFont="1" applyFill="1" applyBorder="1" applyAlignment="1">
      <x:alignment horizontal="center" vertical="center"/>
    </x:xf>
    <x:xf numFmtId="0" fontId="9" fillId="6" borderId="27" xfId="0" applyNumberFormat="1" applyFont="1" applyFill="1" applyBorder="1" applyAlignment="1">
      <x:alignment horizontal="center" vertical="center"/>
    </x:xf>
    <x:xf numFmtId="0" fontId="9" fillId="6" borderId="28" xfId="0" applyNumberFormat="1" applyFont="1" applyFill="1" applyBorder="1" applyAlignment="1">
      <x:alignment horizontal="center" vertical="center"/>
    </x:xf>
    <x:xf numFmtId="0" fontId="9" fillId="6" borderId="29" xfId="0" applyNumberFormat="1" applyFont="1" applyFill="1" applyBorder="1" applyAlignment="1">
      <x:alignment horizontal="center" vertical="center"/>
    </x:xf>
    <x:xf numFmtId="200" fontId="9" fillId="6" borderId="14" xfId="0" applyNumberFormat="1" applyFont="1" applyFill="1" applyBorder="1" applyAlignment="1">
      <x:alignment horizontal="center" vertical="center"/>
    </x:xf>
    <x:xf numFmtId="200" fontId="9" fillId="6" borderId="15" xfId="0" applyNumberFormat="1" applyFont="1" applyFill="1" applyBorder="1" applyAlignment="1">
      <x:alignment horizontal="center" vertical="center"/>
    </x:xf>
    <x:xf numFmtId="200" fontId="9" fillId="6" borderId="16" xfId="0" applyNumberFormat="1" applyFont="1" applyFill="1" applyBorder="1" applyAlignment="1">
      <x:alignment horizontal="center" vertical="center"/>
    </x:xf>
    <x:xf numFmtId="200" fontId="9" fillId="6" borderId="19" xfId="0" applyNumberFormat="1" applyFont="1" applyFill="1" applyBorder="1" applyAlignment="1">
      <x:alignment horizontal="center" vertical="center"/>
    </x:xf>
    <x:xf numFmtId="200" fontId="9" fillId="6" borderId="20" xfId="0" applyNumberFormat="1" applyFont="1" applyFill="1" applyBorder="1" applyAlignment="1">
      <x:alignment horizontal="center" vertical="center"/>
    </x:xf>
    <x:xf numFmtId="200" fontId="9" fillId="6" borderId="21" xfId="0" applyNumberFormat="1" applyFont="1" applyFill="1" applyBorder="1" applyAlignment="1">
      <x:alignment horizontal="center" vertical="center"/>
    </x:xf>
    <x:xf numFmtId="200" fontId="9" fillId="6" borderId="22" xfId="0" applyNumberFormat="1" applyFont="1" applyFill="1" applyBorder="1" applyAlignment="1">
      <x:alignment horizontal="center" vertical="center"/>
    </x:xf>
    <x:xf numFmtId="200" fontId="9" fillId="6" borderId="23" xfId="0" applyNumberFormat="1" applyFont="1" applyFill="1" applyBorder="1" applyAlignment="1">
      <x:alignment horizontal="center" vertical="center"/>
    </x:xf>
    <x:xf numFmtId="200" fontId="9" fillId="6" borderId="24" xfId="0" applyNumberFormat="1" applyFont="1" applyFill="1" applyBorder="1" applyAlignment="1">
      <x:alignment horizontal="center" vertical="center"/>
    </x:xf>
    <x:xf numFmtId="200" fontId="9" fillId="6" borderId="27" xfId="0" applyNumberFormat="1" applyFont="1" applyFill="1" applyBorder="1" applyAlignment="1">
      <x:alignment horizontal="center" vertical="center"/>
    </x:xf>
    <x:xf numFmtId="200" fontId="9" fillId="6" borderId="28" xfId="0" applyNumberFormat="1" applyFont="1" applyFill="1" applyBorder="1" applyAlignment="1">
      <x:alignment horizontal="center" vertical="center"/>
    </x:xf>
    <x:xf numFmtId="200" fontId="9" fillId="6" borderId="29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6"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502c0d24742d0" /><Relationship Type="http://schemas.openxmlformats.org/officeDocument/2006/relationships/theme" Target="/xl/theme/theme1.xml" Id="Rc844843da91347f6" /><Relationship Type="http://schemas.openxmlformats.org/officeDocument/2006/relationships/sharedStrings" Target="/xl/sharedStrings.xml" Id="R28475f8250814880" /><Relationship Type="http://schemas.openxmlformats.org/officeDocument/2006/relationships/worksheet" Target="/xl/worksheets/sheet1.xml" Id="R5491f1dc97d14a7e" /><Relationship Type="http://schemas.openxmlformats.org/officeDocument/2006/relationships/worksheet" Target="/xl/worksheets/sheet2.xml" Id="R1f58b9e32e1c47b6" /><Relationship Type="http://schemas.openxmlformats.org/officeDocument/2006/relationships/worksheet" Target="/xl/worksheets/sheet3.xml" Id="R9de8d800c387486e" /><Relationship Type="http://schemas.openxmlformats.org/officeDocument/2006/relationships/worksheet" Target="/xl/worksheets/sheet4.xml" Id="R317e26df0ec642b6" /><Relationship Type="http://schemas.openxmlformats.org/officeDocument/2006/relationships/worksheet" Target="/xl/worksheets/sheet5.xml" Id="R7770256b6c6a43e7" /><Relationship Type="http://schemas.openxmlformats.org/officeDocument/2006/relationships/worksheet" Target="/xl/worksheets/sheet6.xml" Id="R3630f74e6de74a0c" /><Relationship Type="http://schemas.openxmlformats.org/officeDocument/2006/relationships/worksheet" Target="/xl/worksheets/sheet7.xml" Id="R855c0559ff0d498d" /><Relationship Type="http://schemas.openxmlformats.org/officeDocument/2006/relationships/worksheet" Target="/xl/worksheets/sheet8.xml" Id="Rfe38c12f5cc9402b" /><Relationship Type="http://schemas.openxmlformats.org/officeDocument/2006/relationships/worksheet" Target="/xl/worksheets/sheet9.xml" Id="R4f605d6e105e46b9" /><Relationship Type="http://schemas.openxmlformats.org/officeDocument/2006/relationships/worksheet" Target="/xl/worksheets/sheet10.xml" Id="Rffbf5df32e5846d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e8814202d46463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Requirement status mix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Meaning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'Dashboard'!$B$16:$B$24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Count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'Dashboard'!$C$16:$C$24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e8814202d46463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.xml" Id="Rca3e973505fe4800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2" hidden="0" customWidth="1"/>
    <x:col min="3" max="3" width="80" hidden="0" customWidth="1"/>
    <x:col min="5" max="5" width="22" hidden="0" customWidth="1"/>
    <x:col min="7" max="7" width="22" hidden="0" customWidth="1"/>
    <x:col min="9" max="9" width="22" hidden="0" customWidth="1"/>
    <x:col min="11" max="11" width="28" hidden="0" customWidth="1"/>
  </x:cols>
  <x:sheetData>
    <x:row r="1" ht="34" customHeight="1">
      <x:c r="A1" s="6" t="str">
        <x:v>UK SRS S2 المصفوفة الإفصاح عن المناخ · القوائم المراقبة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30" customHeight="1">
      <x:c r="A2" s="13" t="str">
        <x:v>أكاديمية الإبلاغ في لندن · أداة تنفيذ العمل · النسخة 1.0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4">
      <x:c r="A4" s="19" t="str">
        <x:v>الحالة</x:v>
      </x:c>
      <x:c r="C4" s="19" t="str">
        <x:v>الأولوية</x:v>
      </x:c>
      <x:c r="E4" s="19" t="str">
        <x:v>حالة المراجعة</x:v>
      </x:c>
      <x:c r="G4" s="19" t="str">
        <x:v>حالة سير العمل</x:v>
      </x:c>
      <x:c r="I4" s="19" t="str">
        <x:v>قرار التوقيع</x:v>
      </x:c>
      <x:c r="K4" s="19" t="str">
        <x:v>نوع الأدلة</x:v>
      </x:c>
    </x:row>
    <x:row r="5">
      <x:c r="A5" s="31" t="str">
        <x:v>لم تبدأ</x:v>
      </x:c>
      <x:c r="C5" s="31" t="str">
        <x:v>حرجة</x:v>
      </x:c>
      <x:c r="E5" s="31" t="str">
        <x:v>لم يتم مراجعتها</x:v>
      </x:c>
      <x:c r="G5" s="31" t="str">
        <x:v>لم تبدأ</x:v>
      </x:c>
      <x:c r="I5" s="31" t="str">
        <x:v>في انتظار</x:v>
      </x:c>
      <x:c r="K5" s="31" t="str">
        <x:v>السياسة / الحوكمة</x:v>
      </x:c>
    </x:row>
    <x:row r="6">
      <x:c r="A6" s="32" t="str">
        <x:v>في مرحلة التقدم</x:v>
      </x:c>
      <x:c r="C6" s="32" t="str">
        <x:v>عالية</x:v>
      </x:c>
      <x:c r="E6" s="32" t="str">
        <x:v>إعداد</x:v>
      </x:c>
      <x:c r="G6" s="32" t="str">
        <x:v>على المسار</x:v>
      </x:c>
      <x:c r="I6" s="32" t="str">
        <x:v>الموافقة</x:v>
      </x:c>
      <x:c r="K6" s="32" t="str">
        <x:v>مستخلص من النظام المصدر</x:v>
      </x:c>
    </x:row>
    <x:row r="7">
      <x:c r="A7" s="32" t="str">
        <x:v>الفجوة</x:v>
      </x:c>
      <x:c r="C7" s="32" t="str">
        <x:v>متوسط</x:v>
      </x:c>
      <x:c r="E7" s="32" t="str">
        <x:v>في المراجعة</x:v>
      </x:c>
      <x:c r="G7" s="32" t="str">
        <x:v>في خطر</x:v>
      </x:c>
      <x:c r="I7" s="32" t="str">
        <x:v>الموافقة على العمل</x:v>
      </x:c>
      <x:c r="K7" s="32" t="str">
        <x:v>الحسابات</x:v>
      </x:c>
    </x:row>
    <x:row r="8">
      <x:c r="A8" s="32" t="str">
        <x:v>كاملة</x:v>
      </x:c>
      <x:c r="C8" s="33" t="str">
        <x:v>منخفضة</x:v>
      </x:c>
      <x:c r="E8" s="32" t="str">
        <x:v>المراجعة</x:v>
      </x:c>
      <x:c r="G8" s="32" t="str">
        <x:v>تأخير</x:v>
      </x:c>
      <x:c r="I8" s="32" t="str">
        <x:v>العودة</x:v>
      </x:c>
      <x:c r="K8" s="32" t="str">
        <x:v>المنهج / النموذج</x:v>
      </x:c>
    </x:row>
    <x:row r="9">
      <x:c r="A9" s="32" t="str">
        <x:v>لا ينطبق</x:v>
      </x:c>
      <x:c r="E9" s="32" t="str">
        <x:v>الموافقة عليها</x:v>
      </x:c>
      <x:c r="G9" s="32" t="str">
        <x:v>كاملة</x:v>
      </x:c>
      <x:c r="I9" s="33" t="str">
        <x:v>رفض</x:v>
      </x:c>
      <x:c r="K9" s="32" t="str">
        <x:v>المصالحة</x:v>
      </x:c>
    </x:row>
    <x:row r="10">
      <x:c r="A10" s="32" t="str">
        <x:v>لا يهم</x:v>
      </x:c>
      <x:c r="E10" s="33" t="str">
        <x:v>أعودوا</x:v>
      </x:c>
      <x:c r="G10" s="33" t="str">
        <x:v>حظر</x:v>
      </x:c>
      <x:c r="K10" s="32" t="str">
        <x:v>النقطة / الموافقة</x:v>
      </x:c>
    </x:row>
    <x:row r="11">
      <x:c r="A11" s="32" t="str">
        <x:v>الإعلان المستخدم</x:v>
      </x:c>
      <x:c r="K11" s="32" t="str">
        <x:v>التحليل القانوني / التنظيمي</x:v>
      </x:c>
    </x:row>
    <x:row r="12">
      <x:c r="A12" s="32" t="str">
        <x:v>حظر</x:v>
      </x:c>
      <x:c r="K12" s="32" t="str">
        <x:v>تمثيل الإدارة</x:v>
      </x:c>
    </x:row>
    <x:row r="13">
      <x:c r="A13" s="33" t="str">
        <x:v>الموافقة عليها</x:v>
      </x:c>
      <x:c r="K13" s="33" t="str">
        <x:v>غيرها</x:v>
      </x:c>
    </x:row>
    <x:row r="20" ht="40" customHeight="1">
      <x:c r="A20" s="54" t="str">
        <x:v>المصدر</x:v>
      </x:c>
      <x:c r="B20" s="55" t="str">
        <x:v>الوضع / الغرض</x:v>
      </x:c>
      <x:c r="C20" s="56" t="str">
        <x:v>URL</x:v>
      </x:c>
    </x:row>
    <x:row r="21">
      <x:c r="A21" s="87" t="str">
        <x:v>UK SRS S1</x:v>
      </x:c>
      <x:c r="B21" s="88" t="str">
        <x:v>المصدر الأساسي</x:v>
      </x:c>
      <x:c r="C21" s="89" t="str">
        <x:v>https://assets.publishing.service.gov.uk/media/699dd3b007d7bff3604d6c5e/uk_srs_1_general_requirements_for_disclosure_of_sustainability_related_financial_information.pdf</x:v>
      </x:c>
    </x:row>
    <x:row r="22">
      <x:c r="A22" s="90" t="str">
        <x:v>UK SRS S2</x:v>
      </x:c>
      <x:c r="B22" s="91" t="str">
        <x:v>المصدر الأساسي</x:v>
      </x:c>
      <x:c r="C22" s="92" t="str">
        <x:v>https://assets.publishing.service.gov.uk/media/699ddf22532c9ad91ebbcc2b/uk_srs_s2_climate_related_disclosures.pdf</x:v>
      </x:c>
    </x:row>
    <x:row r="23">
      <x:c r="A23" s="90" t="str">
        <x:v>رد الحكومة</x:v>
      </x:c>
      <x:c r="B23" s="91" t="str">
        <x:v>UK التعديلات والحالة</x:v>
      </x:c>
      <x:c r="C23" s="92" t="str">
        <x:v>https://www.gov.uk/government/consultations/exposure-drafts-uk-sustainability-reporting-standards/outcome/government-response-to-the-consultation-on-uk-sustainability-reporting-standards-web-version</x:v>
      </x:c>
    </x:row>
    <x:row r="24">
      <x:c r="A24" s="90" t="str">
        <x:v>إرشادات NFSIS</x:v>
      </x:c>
      <x:c r="B24" s="91" t="str">
        <x:v>التداخل القانوني الحالي</x:v>
      </x:c>
      <x:c r="C24" s="92" t="str">
        <x:v>https://www.gov.uk/government/publications/climate-related-financial-disclosures-for-companies-and-limited-liability-partnerships-llps</x:v>
      </x:c>
    </x:row>
    <x:row r="25">
      <x:c r="A25" s="90" t="str">
        <x:v>إرشادات الوكالة</x:v>
      </x:c>
      <x:c r="B25" s="91" t="str">
        <x:v>التداخل القانوني الحالي</x:v>
      </x:c>
      <x:c r="C25" s="92" t="str">
        <x:v>https://www.gov.uk/government/publications/environmental-reporting-guidelines-including-mandatory-greenhouse-gas-emissions-reporting-guidance</x:v>
      </x:c>
    </x:row>
    <x:row r="26">
      <x:c r="A26" s="90" t="str">
        <x:v>FCA CP26/5</x:v>
      </x:c>
      <x:c r="B26" s="91" t="str">
        <x:v>أفعال المقترح/تحديث حتى القواعد النهائية</x:v>
      </x:c>
      <x:c r="C26" s="92" t="str">
        <x:v>https://www.fca.org.uk/publications/consultation-papers/cp26-5-sustainability-disclosures</x:v>
      </x:c>
    </x:row>
    <x:row r="27">
      <x:c r="A27" s="93" t="str">
        <x:v>رد الائتمان</x:v>
      </x:c>
      <x:c r="B27" s="94" t="str">
        <x:v>سياق سياسة الإشراف الطوعي</x:v>
      </x:c>
      <x:c r="C27" s="95" t="str">
        <x:v>https://www.gov.uk/government/consultations/assurance-of-sustainability-reporting/outcome/developing-an-oversight-regime-for-assurance-of-sustainability-related-financial-disclosures-government-response-to-consultation-web-version</x:v>
      </x:c>
    </x:row>
  </x:sheetData>
  <x:mergeCells>
    <x:mergeCell ref="A1:P2"/>
    <x:mergeCell ref="A2:P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S1 الأسس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أساس الإبلاغ والتحكم في المطالبة UK SRS S2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قاعدة الاستخدام</x:v>
      </x:c>
      <x:c r="B4" s="133" t="str">
        <x:v>التطبيق الكامل والشكل المادي أولاً ثم ربط الحدود، الطريقة، الأدلة، التحكم، موقع التقرير، الإعلان/UK التداخل والتحقق. عدم وجود بيانات هو فجوة، لا تطبق بشكل تلقائي أو غير مهم.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التوقف التقني</x:v>
      </x:c>
      <x:c r="B5" s="133" t="str">
        <x:v>3 أغسطس 2026- تأكد من التيار UK SRS، القواعد النهائية لقانون FCA/شركات والحقائق الخاصة بالكيان قبل الاستخدام العام.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هوية المطلوبة</x:v>
      </x:c>
      <x:c r="B7" s="55" t="str">
        <x:v>القاعدة / الفقرة</x:v>
      </x:c>
      <x:c r="C7" s="55" t="str">
        <x:v>ملخص الاحتياجات</x:v>
      </x:c>
      <x:c r="D7" s="55" t="str">
        <x:v>التطبيق / المادة</x:v>
      </x:c>
      <x:c r="E7" s="55" t="str">
        <x:v>الأسباب المنطقيّة</x:v>
      </x:c>
      <x:c r="F7" s="55" t="str">
        <x:v>الحد / الفترة</x:v>
      </x:c>
      <x:c r="G7" s="55" t="str">
        <x:v>المالك</x:v>
      </x:c>
      <x:c r="H7" s="55" t="str">
        <x:v>أوراق إثبات (د)</x:v>
      </x:c>
      <x:c r="I7" s="55" t="str">
        <x:v>الطريقة / التقدير / الحكم</x:v>
      </x:c>
      <x:c r="J7" s="55" t="str">
        <x:v>التحكم / الاختبار</x:v>
      </x:c>
      <x:c r="K7" s="55" t="str">
        <x:v>مسودة الموقع / الإشارة المتقاطعة</x:v>
      </x:c>
      <x:c r="L7" s="55" t="str">
        <x:v>الإغاثة UK التداخل</x:v>
      </x:c>
      <x:c r="M7" s="55" t="str">
        <x:v>المراجعة</x:v>
      </x:c>
      <x:c r="N7" s="55" t="str">
        <x:v>حالة المراجعة</x:v>
      </x:c>
      <x:c r="O7" s="55" t="str">
        <x:v>العثور على / التعويض</x:v>
      </x:c>
      <x:c r="P7" s="55" t="str">
        <x:v>الأولوية</x:v>
      </x:c>
      <x:c r="Q7" s="55" t="str">
        <x:v>عنوان المصدر</x:v>
      </x:c>
      <x:c r="R7" s="56" t="str">
        <x:v>الكمال في الصف</x:v>
      </x:c>
    </x:row>
    <x:row r="8">
      <x:c r="A8" s="87" t="str">
        <x:v>S1-001</x:v>
      </x:c>
      <x:c r="B8" s="88" t="str">
        <x:v>S1 17-19</x:v>
      </x:c>
      <x:c r="C8" s="88" t="str">
        <x:v>يتم تحديد المعلومات المادية للمستخدمين الأساسيين وآفاق الكيان.</x:v>
      </x:c>
      <x:c r="D8" s="88" t="str">
        <x:v>في مرحلة التقدم</x:v>
      </x:c>
      <x:c r="E8" s="88" t="str">
        <x:v>الطبيعة والحكم على الحجم مُوثق؛ التحدي النهائي في انتظار.</x:v>
      </x:c>
      <x:c r="F8" s="88" t="str">
        <x:v>المجموعة الموحدة، سنة مالية 2026</x:v>
      </x:c>
      <x:c r="G8" s="88" t="str">
        <x:v>الإبلاغ عن الرصاص</x:v>
      </x:c>
      <x:c r="H8" s="88" t="str">
        <x:v>EVD-MAT-001</x:v>
      </x:c>
      <x:c r="I8" s="88" t="str">
        <x:v>طريقة المادة والعدوان</x:v>
      </x:c>
      <x:c r="J8" s="88" t="str">
        <x:v>المراجعة الفنية للتقييم</x:v>
      </x:c>
      <x:c r="K8" s="88" t="str">
        <x:v>أساس التحضير</x:v>
      </x:c>
      <x:c r="L8" s="88" t="str"/>
      <x:c r="M8" s="88" t="str">
        <x:v>المراجعة الفنية</x:v>
      </x:c>
      <x:c r="N8" s="88" t="str">
        <x:v>في المراجعة</x:v>
      </x:c>
      <x:c r="O8" s="88" t="str">
        <x:v>سجل كامل للتحدي.</x:v>
      </x:c>
      <x:c r="P8" s="88" t="str">
        <x:v>حرجة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0.9411764705882353</x:v>
      </x:c>
    </x:row>
    <x:row r="9">
      <x:c r="A9" s="90" t="str">
        <x:v>S1-002</x:v>
      </x:c>
      <x:c r="B9" s="91" t="str">
        <x:v>S1 20</x:v>
      </x:c>
      <x:c r="C9" s="91" t="str">
        <x:v>الشركة المقدمة للإبلاغ هي نفس البيانات المالية ذات الصلة.</x:v>
      </x:c>
      <x:c r="D9" s="91" t="str">
        <x:v>كاملة</x:v>
      </x:c>
      <x:c r="E9" s="91" t="str">
        <x:v>مؤكدة كيان مركز</x:v>
      </x:c>
      <x:c r="F9" s="91" t="str">
        <x:v>المجموعة: سنة مالية2026</x:v>
      </x:c>
      <x:c r="G9" s="91" t="str">
        <x:v>تقارير المجموعة</x:v>
      </x:c>
      <x:c r="H9" s="91" t="str">
        <x:v>EVD-BND-001</x:v>
      </x:c>
      <x:c r="I9" s="91" t="str">
        <x:v>محيط التوحيد</x:v>
      </x:c>
      <x:c r="J9" s="91" t="str">
        <x:v>التوفيق مع البيانات المالية</x:v>
      </x:c>
      <x:c r="K9" s="91" t="str">
        <x:v>أساس التحضير</x:v>
      </x:c>
      <x:c r="L9" s="91" t="str"/>
      <x:c r="M9" s="91" t="str">
        <x:v>المراقب المالي</x:v>
      </x:c>
      <x:c r="N9" s="91" t="str">
        <x:v>الموافقة عليها</x:v>
      </x:c>
      <x:c r="O9" s="91" t="str"/>
      <x:c r="P9" s="91" t="str">
        <x:v>حرجة</x:v>
      </x:c>
      <x:c r="Q9" s="91" t="str">
        <x:v>https://assets.publishing.service.gov.uk/media/699dd3b007d7bff3604d6c5e/uk_srs_1_general_requirements_for_disclosure_of_sustainability_related_financial_information.pdf</x:v>
      </x:c>
      <x:c r="R9" s="139" t="n">
        <x:f>COUNTA(A9:Q9)/17</x:f>
        <x:v>0.8823529411764706</x:v>
      </x:c>
    </x:row>
    <x:row r="10">
      <x:c r="A10" s="90" t="str">
        <x:v>S1-003</x:v>
      </x:c>
      <x:c r="B10" s="91" t="str">
        <x:v>S1 21-24</x:v>
      </x:c>
      <x:c r="C10" s="91" t="str">
        <x:v>يتم السيطرة على المعلومات المتصلة والاتساق مع البيانات المالية.</x:v>
      </x:c>
      <x:c r="D10" s="91" t="str">
        <x:v>في مرحلة التقدم</x:v>
      </x:c>
      <x:c r="E10" s="91" t="str">
        <x:v>جسر المناخ إلى التمويل يكتمل.</x:v>
      </x:c>
      <x:c r="F10" s="91" t="str">
        <x:v>المجموعة: سنة مالية2026</x:v>
      </x:c>
      <x:c r="G10" s="91" t="str">
        <x:v>فريق المدير المالي</x:v>
      </x:c>
      <x:c r="H10" s="91" t="str">
        <x:v>EVD-CON-001</x:v>
      </x:c>
      <x:c r="I10" s="91" t="str">
        <x:v>خريطة المخاطر إلى التمويل</x:v>
      </x:c>
      <x:c r="J10" s="91" t="str">
        <x:v>مصالحة الميزانية/التوقعات</x:v>
      </x:c>
      <x:c r="K10" s="91" t="str">
        <x:v>الاستراتيجية / الآثار المالية</x:v>
      </x:c>
      <x:c r="L10" s="91" t="str"/>
      <x:c r="M10" s="91" t="str">
        <x:v>CFO</x:v>
      </x:c>
      <x:c r="N10" s="91" t="str">
        <x:v>في المراجعة</x:v>
      </x:c>
      <x:c r="O10" s="91" t="str">
        <x:v>خريطة كاملة من خط العنصر.</x:v>
      </x:c>
      <x:c r="P10" s="91" t="str">
        <x:v>حرجة</x:v>
      </x:c>
      <x:c r="Q10" s="91" t="str">
        <x:v>https://assets.publishing.service.gov.uk/media/699dd3b007d7bff3604d6c5e/uk_srs_1_general_requirements_for_disclosure_of_sustainability_related_financial_information.pdf</x:v>
      </x:c>
      <x:c r="R10" s="139" t="n">
        <x:f>COUNTA(A10:Q10)/17</x:f>
        <x:v>0.9411764705882353</x:v>
      </x:c>
    </x:row>
    <x:row r="11">
      <x:c r="A11" s="90" t="str">
        <x:v>S1-004</x:v>
      </x:c>
      <x:c r="B11" s="91" t="str">
        <x:v>S1 25</x:v>
      </x:c>
      <x:c r="C11" s="91" t="str">
        <x:v>يتم تغطية الحوكمة والاستراتيجية وإدارة المخاطر والمقاييس والأهداف.</x:v>
      </x:c>
      <x:c r="D11" s="91" t="str">
        <x:v>كاملة</x:v>
      </x:c>
      <x:c r="E11" s="91" t="str">
        <x:v>تمت الموافقة على تقرير الهندسة المعمارية.</x:v>
      </x:c>
      <x:c r="F11" s="91" t="str">
        <x:v>المجموعة: سنة مالية2026</x:v>
      </x:c>
      <x:c r="G11" s="91" t="str">
        <x:v>الإبلاغ عن الرصاص</x:v>
      </x:c>
      <x:c r="H11" s="91" t="str">
        <x:v>EVD-RPT-001</x:v>
      </x:c>
      <x:c r="I11" s="91" t="str">
        <x:v>خريطة محتوى الإبلاغ</x:v>
      </x:c>
      <x:c r="J11" s="91" t="str">
        <x:v>قائمة التحقق على مستوى الفقرة</x:v>
      </x:c>
      <x:c r="K11" s="91" t="str">
        <x:v>قسم المناخ</x:v>
      </x:c>
      <x:c r="L11" s="91" t="str"/>
      <x:c r="M11" s="91" t="str">
        <x:v>المراجعة الفنية</x:v>
      </x:c>
      <x:c r="N11" s="91" t="str">
        <x:v>المراجعة</x:v>
      </x:c>
      <x:c r="O11" s="91" t="str"/>
      <x:c r="P11" s="91" t="str">
        <x:v>عالية</x:v>
      </x:c>
      <x:c r="Q11" s="91" t="str">
        <x:v>https://assets.publishing.service.gov.uk/media/699dd3b007d7bff3604d6c5e/uk_srs_1_general_requirements_for_disclosure_of_sustainability_related_financial_information.pdf</x:v>
      </x:c>
      <x:c r="R11" s="139" t="n">
        <x:f>COUNTA(A11:Q11)/17</x:f>
        <x:v>0.8823529411764706</x:v>
      </x:c>
    </x:row>
    <x:row r="12">
      <x:c r="A12" s="90" t="str">
        <x:v>S1-005</x:v>
      </x:c>
      <x:c r="B12" s="91" t="str">
        <x:v>S1 59</x:v>
      </x:c>
      <x:c r="C12" s="91" t="str">
        <x:v>يتم تحديد مصادر الإرشادات والصناعات التي تم تطبيقها بالفعل.</x:v>
      </x:c>
      <x:c r="D12" s="91" t="str">
        <x:v>الفجوة</x:v>
      </x:c>
      <x:c r="E12" s="91" t="str">
        <x:v>سجل المصدر الصناعي غير مكتمل.</x:v>
      </x:c>
      <x:c r="F12" s="91" t="str">
        <x:v>الأنشطة المجموعية</x:v>
      </x:c>
      <x:c r="G12" s="91" t="str">
        <x:v>الرصاص المستدامة</x:v>
      </x:c>
      <x:c r="H12" s="91" t="str">
        <x:v>EVD-IND-001</x:v>
      </x:c>
      <x:c r="I12" s="91" t="str">
        <x:v>الحكم على اختيار المصدر</x:v>
      </x:c>
      <x:c r="J12" s="91" t="str">
        <x:v>تحدي الكمال</x:v>
      </x:c>
      <x:c r="K12" s="91" t="str">
        <x:v>القاعدة / المقاييس</x:v>
      </x:c>
      <x:c r="L12" s="91" t="str"/>
      <x:c r="M12" s="91" t="str">
        <x:v>المراجعة الفنية</x:v>
      </x:c>
      <x:c r="N12" s="91" t="str">
        <x:v>أعودوا</x:v>
      </x:c>
      <x:c r="O12" s="91" t="str">
        <x:v>سجل المصدر الكامل وغير المستخدم.</x:v>
      </x:c>
      <x:c r="P12" s="91" t="str">
        <x:v>عالية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0.9411764705882353</x:v>
      </x:c>
    </x:row>
    <x:row r="13">
      <x:c r="A13" s="90" t="str">
        <x:v>S1-006</x:v>
      </x:c>
      <x:c r="B13" s="91" t="str">
        <x:v>S1 60-63</x:v>
      </x:c>
      <x:c r="C13" s="91" t="str">
        <x:v>الإشارات المتقاطعة واضحة ودقيقة وسهلة الوصول إليها ومراقبة.</x:v>
      </x:c>
      <x:c r="D13" s="91" t="str">
        <x:v>في مرحلة التقدم</x:v>
      </x:c>
      <x:c r="E13" s="91" t="str">
        <x:v>تم إنشاء سجل إشارات متقاطعة.</x:v>
      </x:c>
      <x:c r="F13" s="91" t="str">
        <x:v>تقرير سنوي</x:v>
      </x:c>
      <x:c r="G13" s="91" t="str">
        <x:v>أمين الشركة</x:v>
      </x:c>
      <x:c r="H13" s="91" t="str">
        <x:v>EVD-XRF-001</x:v>
      </x:c>
      <x:c r="I13" s="91" t="str">
        <x:v>سياسة الإشارات المتقاطعة</x:v>
      </x:c>
      <x:c r="J13" s="91" t="str">
        <x:v>اختبار الرابط والإصدار</x:v>
      </x:c>
      <x:c r="K13" s="91" t="str">
        <x:v>مؤشر الإفصاح عن المعلومات</x:v>
      </x:c>
      <x:c r="L13" s="91" t="str">
        <x:v>NFSIS / SECR</x:v>
      </x:c>
      <x:c r="M13" s="91" t="str">
        <x:v>المراجع القانوني</x:v>
      </x:c>
      <x:c r="N13" s="91" t="str">
        <x:v>في المراجعة</x:v>
      </x:c>
      <x:c r="O13" s="91" t="str">
        <x:v>التحقق من توافر وقت الإفراج.</x:v>
      </x:c>
      <x:c r="P13" s="91" t="str">
        <x:v>عالية</x:v>
      </x:c>
      <x:c r="Q13" s="91" t="str">
        <x:v>https://assets.publishing.service.gov.uk/media/699dd3b007d7bff3604d6c5e/uk_srs_1_general_requirements_for_disclosure_of_sustainability_related_financial_information.pdf</x:v>
      </x:c>
      <x:c r="R13" s="139" t="n">
        <x:f>COUNTA(A13:Q13)/17</x:f>
        <x:v>1</x:v>
      </x:c>
    </x:row>
    <x:row r="14">
      <x:c r="A14" s="90" t="str">
        <x:v>S1-007</x:v>
      </x:c>
      <x:c r="B14" s="91" t="str">
        <x:v>S1 64-68</x:v>
      </x:c>
      <x:c r="C14" s="91" t="str">
        <x:v>يتم السيطرة على نشر في نفس الوقت، نفس الفترة والأحداث اللاحقة.</x:v>
      </x:c>
      <x:c r="D14" s="91" t="str">
        <x:v>في مرحلة التقدم</x:v>
      </x:c>
      <x:c r="E14" s="91" t="str">
        <x:v>تمت الموافقة على جدول زمني للتقارير المتكاملة.</x:v>
      </x:c>
      <x:c r="F14" s="91" t="str">
        <x:v>FY2026</x:v>
      </x:c>
      <x:c r="G14" s="91" t="str">
        <x:v>تقارير المجموعة</x:v>
      </x:c>
      <x:c r="H14" s="91" t="str">
        <x:v>EVD-TIM-001</x:v>
      </x:c>
      <x:c r="I14" s="91" t="str">
        <x:v>إغلاق وتسريع التقويم</x:v>
      </x:c>
      <x:c r="J14" s="91" t="str">
        <x:v>التحقق النهائي من طابع الإفراج</x:v>
      </x:c>
      <x:c r="K14" s="91" t="str">
        <x:v>الأساس / الموافقة</x:v>
      </x:c>
      <x:c r="L14" s="91" t="str"/>
      <x:c r="M14" s="91" t="str">
        <x:v>CFO</x:v>
      </x:c>
      <x:c r="N14" s="91" t="str">
        <x:v>إعداد</x:v>
      </x:c>
      <x:c r="O14" s="91" t="str">
        <x:v>إضافة شهادة الحدث التالي.</x:v>
      </x:c>
      <x:c r="P14" s="91" t="str">
        <x:v>حرجة</x:v>
      </x:c>
      <x:c r="Q14" s="91" t="str">
        <x:v>https://assets.publishing.service.gov.uk/media/699dd3b007d7bff3604d6c5e/uk_srs_1_general_requirements_for_disclosure_of_sustainability_related_financial_information.pdf</x:v>
      </x:c>
      <x:c r="R14" s="139" t="n">
        <x:f>COUNTA(A14:Q14)/17</x:f>
        <x:v>0.9411764705882353</x:v>
      </x:c>
    </x:row>
    <x:row r="15">
      <x:c r="A15" s="90" t="str">
        <x:v>S1-008</x:v>
      </x:c>
      <x:c r="B15" s="91" t="str">
        <x:v>S1 70-71; E1</x:v>
      </x:c>
      <x:c r="C15" s="91" t="str">
        <x:v>يتم تطبيق المقارنات والإجراءات السنوية الأولى بشكل صحيح.</x:v>
      </x:c>
      <x:c r="D15" s="91" t="str">
        <x:v>الإعلان المستخدم</x:v>
      </x:c>
      <x:c r="E15" s="91" t="str">
        <x:v>أول طلب سنوي، لا تقارنات.</x:v>
      </x:c>
      <x:c r="F15" s="91" t="str">
        <x:v>FY2026</x:v>
      </x:c>
      <x:c r="G15" s="91" t="str">
        <x:v>الإبلاغ عن الرصاص</x:v>
      </x:c>
      <x:c r="H15" s="91" t="str">
        <x:v>EVD-CMP-001</x:v>
      </x:c>
      <x:c r="I15" s="91" t="str">
        <x:v>قرار مقارنة للعام الأول</x:v>
      </x:c>
      <x:c r="J15" s="91" t="str">
        <x:v>المراجعة الفنية</x:v>
      </x:c>
      <x:c r="K15" s="91" t="str">
        <x:v>أساس التحضير</x:v>
      </x:c>
      <x:c r="L15" s="91" t="str"/>
      <x:c r="M15" s="91" t="str">
        <x:v>المراجعة الفنية</x:v>
      </x:c>
      <x:c r="N15" s="91" t="str">
        <x:v>المراجعة</x:v>
      </x:c>
      <x:c r="O15" s="91" t="str"/>
      <x:c r="P15" s="91" t="str">
        <x:v>متوسط</x:v>
      </x:c>
      <x:c r="Q15" s="91" t="str">
        <x:v>https://assets.publishing.service.gov.uk/media/699dd3b007d7bff3604d6c5e/uk_srs_1_general_requirements_for_disclosure_of_sustainability_related_financial_information.pdf</x:v>
      </x:c>
      <x:c r="R15" s="139" t="n">
        <x:f>COUNTA(A15:Q15)/17</x:f>
        <x:v>0.8823529411764706</x:v>
      </x:c>
    </x:row>
    <x:row r="16">
      <x:c r="A16" s="90" t="str">
        <x:v>S1-009</x:v>
      </x:c>
      <x:c r="B16" s="91" t="str">
        <x:v>S1 72-73A</x:v>
      </x:c>
      <x:c r="C16" s="91" t="str">
        <x:v>بيان الامتثال وصياغة E3/C3/C4 دقيقة.</x:v>
      </x:c>
      <x:c r="D16" s="91" t="str">
        <x:v>حظر</x:v>
      </x:c>
      <x:c r="E16" s="91" t="str">
        <x:v>في انتظار قرارات "سي 4" والصف الحرج</x:v>
      </x:c>
      <x:c r="F16" s="91" t="str">
        <x:v>طلب تقرير سنوي</x:v>
      </x:c>
      <x:c r="G16" s="91" t="str">
        <x:v>أمين الشركة</x:v>
      </x:c>
      <x:c r="H16" s="91" t="str">
        <x:v>EVD-CLM-001</x:v>
      </x:c>
      <x:c r="I16" s="91" t="str">
        <x:v>تسلسل الادعاء واستخدام الإمدادات</x:v>
      </x:c>
      <x:c r="J16" s="91" t="str">
        <x:v>الموافقة القانونية/المهنية</x:v>
      </x:c>
      <x:c r="K16" s="91" t="str">
        <x:v>بيان الامتثال</x:v>
      </x:c>
      <x:c r="L16" s="91" t="str">
        <x:v>C4 متعلقة</x:v>
      </x:c>
      <x:c r="M16" s="91" t="str">
        <x:v>اللوحة</x:v>
      </x:c>
      <x:c r="N16" s="91" t="str">
        <x:v>لم يتم مراجعتها</x:v>
      </x:c>
      <x:c r="O16" s="91" t="str">
        <x:v>حل النطاق 3 الإجراءات والصياغة.</x:v>
      </x:c>
      <x:c r="P16" s="91" t="str">
        <x:v>حرجة</x:v>
      </x:c>
      <x:c r="Q16" s="91" t="str">
        <x:v>https://assets.publishing.service.gov.uk/media/699dd3b007d7bff3604d6c5e/uk_srs_1_general_requirements_for_disclosure_of_sustainability_related_financial_information.pdf</x:v>
      </x:c>
      <x:c r="R16" s="139" t="n">
        <x:f>COUNTA(A16:Q16)/17</x:f>
        <x:v>1</x:v>
      </x:c>
    </x:row>
    <x:row r="17">
      <x:c r="A17" s="90" t="str">
        <x:v>S1-010</x:v>
      </x:c>
      <x:c r="B17" s="91" t="str">
        <x:v>S1 74-82</x:v>
      </x:c>
      <x:c r="C17" s="91" t="str">
        <x:v>يتم الكشف عن الأحكام والتقديرات وعدم اليقين والخطأ المهمة.</x:v>
      </x:c>
      <x:c r="D17" s="91" t="str">
        <x:v>في مرحلة التقدم</x:v>
      </x:c>
      <x:c r="E17" s="91" t="str">
        <x:v>سجل الحكم مكتوب</x:v>
      </x:c>
      <x:c r="F17" s="91" t="str">
        <x:v>جميع الإفصاحات المادية</x:v>
      </x:c>
      <x:c r="G17" s="91" t="str">
        <x:v>المراقب المالي</x:v>
      </x:c>
      <x:c r="H17" s="91" t="str">
        <x:v>EVD-JDG-001</x:v>
      </x:c>
      <x:c r="I17" s="91" t="str">
        <x:v>سجل الحكم/التقدير</x:v>
      </x:c>
      <x:c r="J17" s="91" t="str">
        <x:v>تحدي المراجعين</x:v>
      </x:c>
      <x:c r="K17" s="91" t="str">
        <x:v>ملاحظة الحكم</x:v>
      </x:c>
      <x:c r="L17" s="91" t="str"/>
      <x:c r="M17" s="91" t="str">
        <x:v>المراجعة الفنية</x:v>
      </x:c>
      <x:c r="N17" s="91" t="str">
        <x:v>في المراجعة</x:v>
      </x:c>
      <x:c r="O17" s="91" t="str">
        <x:v>سيناريو كامل وعدم اليقين بشأن التأثيرات المالية.</x:v>
      </x:c>
      <x:c r="P17" s="91" t="str">
        <x:v>عالية</x:v>
      </x:c>
      <x:c r="Q17" s="91" t="str">
        <x:v>https://assets.publishing.service.gov.uk/media/699dd3b007d7bff3604d6c5e/uk_srs_1_general_requirements_for_disclosure_of_sustainability_related_financial_information.pdf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0" priority="1">
      <x:formula>$D8="Complete"</x:formula>
    </x:cfRule>
    <x:cfRule type="expression" dxfId="1" priority="2">
      <x:formula>$D8="Approved"</x:formula>
    </x:cfRule>
    <x:cfRule type="expression" dxfId="2" priority="3">
      <x:formula>$D8="In progress"</x:formula>
    </x:cfRule>
    <x:cfRule type="expression" dxfId="3" priority="4">
      <x:formula>$D8="Not started"</x:formula>
    </x:cfRule>
    <x:cfRule type="expression" dxfId="4" priority="5">
      <x:formula>$D8="Gap"</x:formula>
    </x:cfRule>
    <x:cfRule type="expression" dxfId="5" priority="6">
      <x:formula>$D8="Blocked"</x:formula>
    </x:cfRule>
    <x:cfRule type="expression" dxfId="6" priority="7">
      <x:formula>$D8="Not applicable"</x:formula>
    </x:cfRule>
    <x:cfRule type="expression" dxfId="7" priority="8">
      <x:formula>$D8="Immaterial"</x:formula>
    </x:cfRule>
    <x:cfRule type="expression" dxfId="8" priority="9">
      <x:formula>$D8="Relief used"</x:formula>
    </x:cfRule>
  </x:conditionalFormatting>
  <x:conditionalFormatting sqref="N8:N207">
    <x:cfRule type="expression" dxfId="9" priority="10">
      <x:formula>$N8="Approved"</x:formula>
    </x:cfRule>
    <x:cfRule type="expression" dxfId="10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S2 أربعة أعمدة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الحوكمة والاستراتيجية وإدارة المخاطر والمقاييس والأهداف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قاعدة الاستخدام</x:v>
      </x:c>
      <x:c r="B4" s="133" t="str">
        <x:v>التطبيق الكامل والشكل المادي أولاً ثم ربط الحدود، الطريقة، الأدلة، التحكم، موقع التقرير، الإعلان/UK التداخل والتحقق. عدم وجود بيانات هو فجوة، لا تطبق بشكل تلقائي أو غير مهم.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التوقف التقني</x:v>
      </x:c>
      <x:c r="B5" s="133" t="str">
        <x:v>3 أغسطس 2026- تأكد من التيار UK SRS، القواعد النهائية لقانون FCA/شركات والحقائق الخاصة بالكيان قبل الاستخدام العام.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هوية المطلوبة</x:v>
      </x:c>
      <x:c r="B7" s="55" t="str">
        <x:v>القاعدة / الفقرة</x:v>
      </x:c>
      <x:c r="C7" s="55" t="str">
        <x:v>ملخص الاحتياجات</x:v>
      </x:c>
      <x:c r="D7" s="55" t="str">
        <x:v>التطبيق / المادة</x:v>
      </x:c>
      <x:c r="E7" s="55" t="str">
        <x:v>الأسباب المنطقيّة</x:v>
      </x:c>
      <x:c r="F7" s="55" t="str">
        <x:v>الحد / الفترة</x:v>
      </x:c>
      <x:c r="G7" s="55" t="str">
        <x:v>المالك</x:v>
      </x:c>
      <x:c r="H7" s="55" t="str">
        <x:v>أوراق إثبات (د)</x:v>
      </x:c>
      <x:c r="I7" s="55" t="str">
        <x:v>الطريقة / التقدير / الحكم</x:v>
      </x:c>
      <x:c r="J7" s="55" t="str">
        <x:v>التحكم / الاختبار</x:v>
      </x:c>
      <x:c r="K7" s="55" t="str">
        <x:v>مسودة الموقع / الإشارة المتقاطعة</x:v>
      </x:c>
      <x:c r="L7" s="55" t="str">
        <x:v>الإغاثة UK التداخل</x:v>
      </x:c>
      <x:c r="M7" s="55" t="str">
        <x:v>المراجعة</x:v>
      </x:c>
      <x:c r="N7" s="55" t="str">
        <x:v>حالة المراجعة</x:v>
      </x:c>
      <x:c r="O7" s="55" t="str">
        <x:v>العثور على / التعويض</x:v>
      </x:c>
      <x:c r="P7" s="55" t="str">
        <x:v>الأولوية</x:v>
      </x:c>
      <x:c r="Q7" s="55" t="str">
        <x:v>عنوان المصدر</x:v>
      </x:c>
      <x:c r="R7" s="56" t="str">
        <x:v>الكمال في الصف</x:v>
      </x:c>
    </x:row>
    <x:row r="8">
      <x:c r="A8" s="87" t="str">
        <x:v>S2-GOV-001</x:v>
      </x:c>
      <x:c r="B8" s="88" t="str">
        <x:v>S2 5-7</x:v>
      </x:c>
      <x:c r="C8" s="88" t="str">
        <x:v>يتم الكشف عن مسؤوليات الحوكمة والمعلومات والقرارات والأهداف والإجراءات.</x:v>
      </x:c>
      <x:c r="D8" s="88" t="str">
        <x:v>في مرحلة التقدم</x:v>
      </x:c>
      <x:c r="E8" s="88" t="str">
        <x:v>مسؤوليات مجلس الإدارة المعتمدة؛ أمثلة قرار في انتظار.</x:v>
      </x:c>
      <x:c r="F8" s="88" t="str">
        <x:v>المجموعة: سنة مالية2026</x:v>
      </x:c>
      <x:c r="G8" s="88" t="str">
        <x:v>أمين الشركة</x:v>
      </x:c>
      <x:c r="H8" s="88" t="str">
        <x:v>EVD-GOV-001</x:v>
      </x:c>
      <x:c r="I8" s="88" t="str">
        <x:v>الحكم الساري للحوكمة</x:v>
      </x:c>
      <x:c r="J8" s="88" t="str">
        <x:v>النسخة والتحقق من ولاية</x:v>
      </x:c>
      <x:c r="K8" s="88" t="str">
        <x:v>الحكم</x:v>
      </x:c>
      <x:c r="L8" s="88" t="str"/>
      <x:c r="M8" s="88" t="str">
        <x:v>لجنة التحقيق</x:v>
      </x:c>
      <x:c r="N8" s="88" t="str">
        <x:v>في المراجعة</x:v>
      </x:c>
      <x:c r="O8" s="88" t="str">
        <x:v>إضافة التحدي المستهدف والدليل على القرار.</x:v>
      </x:c>
      <x:c r="P8" s="88" t="str">
        <x:v>عالية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0.9411764705882353</x:v>
      </x:c>
    </x:row>
    <x:row r="9">
      <x:c r="A9" s="90" t="str">
        <x:v>S2-STR-001</x:v>
      </x:c>
      <x:c r="B9" s="91" t="str">
        <x:v>S2 8-13</x:v>
      </x:c>
      <x:c r="C9" s="91" t="str">
        <x:v>يتم تحديد المخاطر والفرص المناخية المادية حسب الأفق الزمني ويرتبط مع نموذج الأعمال/سلسلة القيمة.</x:v>
      </x:c>
      <x:c r="D9" s="91" t="str">
        <x:v>كاملة</x:v>
      </x:c>
      <x:c r="E9" s="91" t="str">
        <x:v>سجل المخاطر المعتمد.</x:v>
      </x:c>
      <x:c r="F9" s="91" t="str">
        <x:v>العمليات وسلسلة القيمة</x:v>
      </x:c>
      <x:c r="G9" s="91" t="str">
        <x:v>رئيس مسؤولي المخاطر</x:v>
      </x:c>
      <x:c r="H9" s="91" t="str">
        <x:v>EVD-RSK-001</x:v>
      </x:c>
      <x:c r="I9" s="91" t="str">
        <x:v>تقييم احتمال/حجم</x:v>
      </x:c>
      <x:c r="J9" s="91" t="str">
        <x:v>مصالحة نظام العملات الرقمية</x:v>
      </x:c>
      <x:c r="K9" s="91" t="str">
        <x:v>الاستراتيجية</x:v>
      </x:c>
      <x:c r="L9" s="91" t="str">
        <x:v>إعادة استخدام NFSIS</x:v>
      </x:c>
      <x:c r="M9" s="91" t="str">
        <x:v>لجنة المخاطر</x:v>
      </x:c>
      <x:c r="N9" s="91" t="str">
        <x:v>الموافقة عليها</x:v>
      </x:c>
      <x:c r="O9" s="91" t="str"/>
      <x:c r="P9" s="91" t="str">
        <x:v>حرجة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S2-STR-002</x:v>
      </x:c>
      <x:c r="B10" s="91" t="str">
        <x:v>S2 14</x:v>
      </x:c>
      <x:c r="C10" s="91" t="str">
        <x:v>يتم الكشف عن الاستراتيجية والإجراءات والموارد وأي خطة انتقالية قائمة.</x:v>
      </x:c>
      <x:c r="D10" s="91" t="str">
        <x:v>في مرحلة التقدم</x:v>
      </x:c>
      <x:c r="E10" s="91" t="str">
        <x:v>تفاصيل الموارد والاعتماد غير كاملة.</x:v>
      </x:c>
      <x:c r="F10" s="91" t="str">
        <x:v>استراتيجية المجموعة</x:v>
      </x:c>
      <x:c r="G10" s="91" t="str">
        <x:v>مدير الاستراتيجية</x:v>
      </x:c>
      <x:c r="H10" s="91" t="str">
        <x:v>EVD-TRN-001</x:v>
      </x:c>
      <x:c r="I10" s="91" t="str">
        <x:v>تخطيط/عمل/صنف الموارد</x:v>
      </x:c>
      <x:c r="J10" s="91" t="str">
        <x:v>مراجعة المالية والحوكمة</x:v>
      </x:c>
      <x:c r="K10" s="91" t="str">
        <x:v>الاستراتيجية / الانتقال</x:v>
      </x:c>
      <x:c r="L10" s="91" t="str"/>
      <x:c r="M10" s="91" t="str">
        <x:v>CFO</x:v>
      </x:c>
      <x:c r="N10" s="91" t="str">
        <x:v>في المراجعة</x:v>
      </x:c>
      <x:c r="O10" s="91" t="str">
        <x:v>استوعب كيبكس والاعتمادات</x:v>
      </x:c>
      <x:c r="P10" s="91" t="str">
        <x:v>عالية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S2-FIN-001</x:v>
      </x:c>
      <x:c r="B11" s="91" t="str">
        <x:v>S2 15-18</x:v>
      </x:c>
      <x:c r="C11" s="91" t="str">
        <x:v>يتم تحديد الآثار المالية الحالية والمتوقعة باستخدام معلومات معقولة ودعمية.</x:v>
      </x:c>
      <x:c r="D11" s="91" t="str">
        <x:v>الفجوة</x:v>
      </x:c>
      <x:c r="E11" s="91" t="str">
        <x:v>كمية غير كاملة لخطرين.</x:v>
      </x:c>
      <x:c r="F11" s="91" t="str">
        <x:v>التخطيط المالي للمجموعة</x:v>
      </x:c>
      <x:c r="G11" s="91" t="str">
        <x:v>مدير الشركات المختصة في مجال الاستثمار والإجراءات</x:v>
      </x:c>
      <x:c r="H11" s="91" t="str">
        <x:v>EVD-FIN-001</x:v>
      </x:c>
      <x:c r="I11" s="91" t="str">
        <x:v>المبلغ الواحد/المدى والفرضات</x:v>
      </x:c>
      <x:c r="J11" s="91" t="str">
        <x:v>مصالحة الميزانية والتنبؤات</x:v>
      </x:c>
      <x:c r="K11" s="91" t="str">
        <x:v>الآثار المالية</x:v>
      </x:c>
      <x:c r="L11" s="91" t="str"/>
      <x:c r="M11" s="91" t="str">
        <x:v>CFO</x:v>
      </x:c>
      <x:c r="N11" s="91" t="str">
        <x:v>أعودوا</x:v>
      </x:c>
      <x:c r="O11" s="91" t="str">
        <x:v>تحليل كامل للمدى وتخريطات القطعة.</x:v>
      </x:c>
      <x:c r="P11" s="91" t="str">
        <x:v>حرجة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0.9411764705882353</x:v>
      </x:c>
    </x:row>
    <x:row r="12">
      <x:c r="A12" s="90" t="str">
        <x:v>S2-FIN-002</x:v>
      </x:c>
      <x:c r="B12" s="91" t="str">
        <x:v>S2 19-21</x:v>
      </x:c>
      <x:c r="C12" s="91" t="str">
        <x:v>أي معالجة نوعية للتأثيرات المالية تلبي المعايير وتستبدل متطلبات الإفصاح.</x:v>
      </x:c>
      <x:c r="D12" s="91" t="str">
        <x:v>لا ينطبق</x:v>
      </x:c>
      <x:c r="E12" s="91" t="str">
        <x:v>لا يوجد علاج نوعي في الوقت الحالي مخطط له.</x:v>
      </x:c>
      <x:c r="F12" s="91" t="str">
        <x:v>المسائل المادية للمناخ</x:v>
      </x:c>
      <x:c r="G12" s="91" t="str">
        <x:v>مدير الشركات المختصة في مجال الاستثمار والإجراءات</x:v>
      </x:c>
      <x:c r="H12" s="91" t="str">
        <x:v>EVD-FIN-002</x:v>
      </x:c>
      <x:c r="I12" s="91" t="str">
        <x:v>تقييم معايير الإغاثة</x:v>
      </x:c>
      <x:c r="J12" s="91" t="str">
        <x:v>المراجعة الفنية</x:v>
      </x:c>
      <x:c r="K12" s="91" t="str">
        <x:v>الآثار المالية</x:v>
      </x:c>
      <x:c r="L12" s="91" t="str"/>
      <x:c r="M12" s="91" t="str">
        <x:v>المراجعة الفنية</x:v>
      </x:c>
      <x:c r="N12" s="91" t="str">
        <x:v>المراجعة</x:v>
      </x:c>
      <x:c r="O12" s="91" t="str"/>
      <x:c r="P12" s="91" t="str">
        <x:v>عالية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S2-RES-001</x:v>
      </x:c>
      <x:c r="B13" s="91" t="str">
        <x:v>S2 22; B1-B18</x:v>
      </x:c>
      <x:c r="C13" s="91" t="str">
        <x:v>تحليل السيناريوهات والمرونة تغطي المصادر، والطرق، والطاق، والمفترضات، والنتائج، وقدرة التكيف.</x:v>
      </x:c>
      <x:c r="D13" s="91" t="str">
        <x:v>في مرحلة التقدم</x:v>
      </x:c>
      <x:c r="E13" s="91" t="str">
        <x:v>المسار البدني كامل، حساسية الانتقال مفتوحة.</x:v>
      </x:c>
      <x:c r="F13" s="91" t="str">
        <x:v>عمليات المواد</x:v>
      </x:c>
      <x:c r="G13" s="91" t="str">
        <x:v>مدير الاستراتيجية</x:v>
      </x:c>
      <x:c r="H13" s="91" t="str">
        <x:v>EVD-SCN-001</x:v>
      </x:c>
      <x:c r="I13" s="91" t="str">
        <x:v>منهجية سيناريوهات متناسبة</x:v>
      </x:c>
      <x:c r="J13" s="91" t="str">
        <x:v>تحدي النموذج والحوكمة</x:v>
      </x:c>
      <x:c r="K13" s="91" t="str">
        <x:v>الصمود</x:v>
      </x:c>
      <x:c r="L13" s="91" t="str"/>
      <x:c r="M13" s="91" t="str">
        <x:v>لجنة المخاطر في مجلس الإدارة</x:v>
      </x:c>
      <x:c r="N13" s="91" t="str">
        <x:v>في المراجعة</x:v>
      </x:c>
      <x:c r="O13" s="91" t="str">
        <x:v>إشارة إلى حساسية الانتقال والشك</x:v>
      </x:c>
      <x:c r="P13" s="91" t="str">
        <x:v>حرجة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0.9411764705882353</x:v>
      </x:c>
    </x:row>
    <x:row r="14">
      <x:c r="A14" s="90" t="str">
        <x:v>S2-RM-001</x:v>
      </x:c>
      <x:c r="B14" s="91" t="str">
        <x:v>S2 24-26</x:v>
      </x:c>
      <x:c r="C14" s="91" t="str">
        <x:v>يتم الكشف عن تحديد وتقييم وتحديد الأولويات والرصد والفرص وإدماج إرم.</x:v>
      </x:c>
      <x:c r="D14" s="91" t="str">
        <x:v>كاملة</x:v>
      </x:c>
      <x:c r="E14" s="91" t="str">
        <x:v>عملية ERM متكاملة مُوثقة.</x:v>
      </x:c>
      <x:c r="F14" s="91" t="str">
        <x:v>نظام المخاطر المجموعية</x:v>
      </x:c>
      <x:c r="G14" s="91" t="str">
        <x:v>رئيس مسؤولي المخاطر</x:v>
      </x:c>
      <x:c r="H14" s="91" t="str">
        <x:v>EVD-ERM-001</x:v>
      </x:c>
      <x:c r="I14" s="91" t="str">
        <x:v>تطبيق العمليات الخاصة بالمناخ</x:v>
      </x:c>
      <x:c r="J14" s="91" t="str">
        <x:v>مراجعة نظام إرم وأدلة العمل</x:v>
      </x:c>
      <x:c r="K14" s="91" t="str">
        <x:v>إدارة المخاطر</x:v>
      </x:c>
      <x:c r="L14" s="91" t="str">
        <x:v>إعادة استخدام NFSIS</x:v>
      </x:c>
      <x:c r="M14" s="91" t="str">
        <x:v>لجنة المخاطر</x:v>
      </x:c>
      <x:c r="N14" s="91" t="str">
        <x:v>الموافقة عليها</x:v>
      </x:c>
      <x:c r="O14" s="91" t="str"/>
      <x:c r="P14" s="91" t="str">
        <x:v>عالية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0.9411764705882353</x:v>
      </x:c>
    </x:row>
    <x:row r="15">
      <x:c r="A15" s="90" t="str">
        <x:v>S2-MET-001</x:v>
      </x:c>
      <x:c r="B15" s="91" t="str">
        <x:v>S2 27-31</x:v>
      </x:c>
      <x:c r="C15" s="91" t="str">
        <x:v>يتم تقييم وتفشي قياسات المناخ عبر القطاعات باستخدام أساليب ومراقبة.</x:v>
      </x:c>
      <x:c r="D15" s="91" t="str">
        <x:v>في مرحلة التقدم</x:v>
      </x:c>
      <x:c r="E15" s="91" t="str">
        <x:v>أسعار الكربون والرصيدات المعلقة.</x:v>
      </x:c>
      <x:c r="F15" s="91" t="str">
        <x:v>حدود المجموعات والمتريكات</x:v>
      </x:c>
      <x:c r="G15" s="91" t="str">
        <x:v>الرصاص المستدامة</x:v>
      </x:c>
      <x:c r="H15" s="91" t="str">
        <x:v>EVD-MET-001</x:v>
      </x:c>
      <x:c r="I15" s="91" t="str">
        <x:v>قاموس البيانات</x:v>
      </x:c>
      <x:c r="J15" s="91" t="str">
        <x:v>الحسابات والمراجعة السردية</x:v>
      </x:c>
      <x:c r="K15" s="91" t="str">
        <x:v>المقاييس</x:v>
      </x:c>
      <x:c r="L15" s="91" t="str">
        <x:v>إعادة استخدام بيانات SECR</x:v>
      </x:c>
      <x:c r="M15" s="91" t="str">
        <x:v>المراجعة الفنية</x:v>
      </x:c>
      <x:c r="N15" s="91" t="str">
        <x:v>في المراجعة</x:v>
      </x:c>
      <x:c r="O15" s="91" t="str">
        <x:v>حقل الكربون والحسابات المكملة.</x:v>
      </x:c>
      <x:c r="P15" s="91" t="str">
        <x:v>عالية</x:v>
      </x:c>
      <x:c r="Q15" s="91" t="str">
        <x:v>https://assets.publishing.service.gov.uk/media/699ddf22532c9ad91ebbcc2b/uk_srs_s2_climate_related_disclosures.pdf</x:v>
      </x:c>
      <x:c r="R15" s="139" t="n">
        <x:f>COUNTA(A15:Q15)/17</x:f>
        <x:v>1</x:v>
      </x:c>
    </x:row>
    <x:row r="16">
      <x:c r="A16" s="90" t="str">
        <x:v>S2-MET-002</x:v>
      </x:c>
      <x:c r="B16" s="91" t="str">
        <x:v>S2 32</x:v>
      </x:c>
      <x:c r="C16" s="91" t="str">
        <x:v>يتم اختيار المعايير ذات الصلة القائمة على الصناعة باستخدام تقييمات صناعية موثقة.</x:v>
      </x:c>
      <x:c r="D16" s="91" t="str">
        <x:v>الفجوة</x:v>
      </x:c>
      <x:c r="E16" s="91" t="str">
        <x:v>لا تمت الموافقة على تقييم متعدد الصناعات.</x:v>
      </x:c>
      <x:c r="F16" s="91" t="str">
        <x:v>ثلاثة قطاعات عمل</x:v>
      </x:c>
      <x:c r="G16" s="91" t="str">
        <x:v>الرصاص المستدامة</x:v>
      </x:c>
      <x:c r="H16" s="91" t="str">
        <x:v>EVD-IND-002</x:v>
      </x:c>
      <x:c r="I16" s="91" t="str">
        <x:v>اختيار المصدر/حكم عدم استخدام</x:v>
      </x:c>
      <x:c r="J16" s="91" t="str">
        <x:v>مراجعة كاملة ومكافحة التقطي الكرز</x:v>
      </x:c>
      <x:c r="K16" s="91" t="str">
        <x:v>المقاييس</x:v>
      </x:c>
      <x:c r="L16" s="91" t="str"/>
      <x:c r="M16" s="91" t="str">
        <x:v>المراجعة الفنية</x:v>
      </x:c>
      <x:c r="N16" s="91" t="str">
        <x:v>أعودوا</x:v>
      </x:c>
      <x:c r="O16" s="91" t="str">
        <x:v>الموافقة على المصادر والصناعات المطبقة.</x:v>
      </x:c>
      <x:c r="P16" s="91" t="str">
        <x:v>عالية</x:v>
      </x:c>
      <x:c r="Q16" s="91" t="str">
        <x:v>https://assets.publishing.service.gov.uk/media/699ddf22532c9ad91ebbcc2b/uk_srs_s2_climate_related_disclosures.pdf</x:v>
      </x:c>
      <x:c r="R16" s="139" t="n">
        <x:f>COUNTA(A16:Q16)/17</x:f>
        <x:v>0.9411764705882353</x:v>
      </x:c>
    </x:row>
    <x:row r="17">
      <x:c r="A17" s="90" t="str">
        <x:v>S2-TGT-001</x:v>
      </x:c>
      <x:c r="B17" s="91" t="str">
        <x:v>S2 33-37</x:v>
      </x:c>
      <x:c r="C17" s="91" t="str">
        <x:v>يُفصح الأهداف عن الهدف والمقياسات والطاق، والفترة القائمة، والأحداث الهامة، والقاعدة الإجمالية/الصافية، والتحقق من التحقق من الصلاحية والأداء.</x:v>
      </x:c>
      <x:c r="D17" s="91" t="str">
        <x:v>في مرحلة التقدم</x:v>
      </x:c>
      <x:c r="E17" s="91" t="str">
        <x:v>المستهدف الحدودية المصالحة مفتوحة.</x:v>
      </x:c>
      <x:c r="F17" s="91" t="str">
        <x:v>حدود محددة لتحديد الهدف</x:v>
      </x:c>
      <x:c r="G17" s="91" t="str">
        <x:v>مدير الاستراتيجية</x:v>
      </x:c>
      <x:c r="H17" s="91" t="str">
        <x:v>EVD-TGT-001</x:v>
      </x:c>
      <x:c r="I17" s="91" t="str">
        <x:v>سجل الهدف</x:v>
      </x:c>
      <x:c r="J17" s="91" t="str">
        <x:v>إعادة حساب الأداء ومراجعة المطالبات</x:v>
      </x:c>
      <x:c r="K17" s="91" t="str">
        <x:v>الأهداف</x:v>
      </x:c>
      <x:c r="L17" s="91" t="str"/>
      <x:c r="M17" s="91" t="str">
        <x:v>اللوحة</x:v>
      </x:c>
      <x:c r="N17" s="91" t="str">
        <x:v>في المراجعة</x:v>
      </x:c>
      <x:c r="O17" s="91" t="str">
        <x:v>حل عمليات الاستحواذ وإعادة الحسابات في خط الأساس.</x:v>
      </x:c>
      <x:c r="P17" s="91" t="str">
        <x:v>حرجة</x:v>
      </x:c>
      <x:c r="Q17" s="91" t="str">
        <x:v>https://assets.publishing.service.gov.uk/media/699ddf22532c9ad91ebbcc2b/uk_srs_s2_climate_related_disclosures.pdf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11" priority="1">
      <x:formula>$D8="Complete"</x:formula>
    </x:cfRule>
    <x:cfRule type="expression" dxfId="12" priority="2">
      <x:formula>$D8="Approved"</x:formula>
    </x:cfRule>
    <x:cfRule type="expression" dxfId="13" priority="3">
      <x:formula>$D8="In progress"</x:formula>
    </x:cfRule>
    <x:cfRule type="expression" dxfId="14" priority="4">
      <x:formula>$D8="Not started"</x:formula>
    </x:cfRule>
    <x:cfRule type="expression" dxfId="15" priority="5">
      <x:formula>$D8="Gap"</x:formula>
    </x:cfRule>
    <x:cfRule type="expression" dxfId="16" priority="6">
      <x:formula>$D8="Blocked"</x:formula>
    </x:cfRule>
    <x:cfRule type="expression" dxfId="17" priority="7">
      <x:formula>$D8="Not applicable"</x:formula>
    </x:cfRule>
    <x:cfRule type="expression" dxfId="18" priority="8">
      <x:formula>$D8="Immaterial"</x:formula>
    </x:cfRule>
    <x:cfRule type="expression" dxfId="19" priority="9">
      <x:formula>$D8="Relief used"</x:formula>
    </x:cfRule>
  </x:conditionalFormatting>
  <x:conditionalFormatting sqref="N8:N207">
    <x:cfRule type="expression" dxfId="20" priority="10">
      <x:formula>$N8="Approved"</x:formula>
    </x:cfRule>
    <x:cfRule type="expression" dxfId="21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GHG والإصدارات الممولة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نطاق العمل 1-3, أساليب, حدود, فئة 15، والانبعاثات الممولة و B59A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قاعدة الاستخدام</x:v>
      </x:c>
      <x:c r="B4" s="133" t="str">
        <x:v>التطبيق الكامل والشكل المادي أولاً ثم ربط الحدود، الطريقة، الأدلة، التحكم، موقع التقرير، الإعلان/UK التداخل والتحقق. عدم وجود بيانات هو فجوة، لا تطبق بشكل تلقائي أو غير مهم.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التوقف التقني</x:v>
      </x:c>
      <x:c r="B5" s="133" t="str">
        <x:v>3 أغسطس 2026- تأكد من التيار UK SRS، القواعد النهائية لقانون FCA/شركات والحقائق الخاصة بالكيان قبل الاستخدام العام.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هوية المطلوبة</x:v>
      </x:c>
      <x:c r="B7" s="55" t="str">
        <x:v>القاعدة / الفقرة</x:v>
      </x:c>
      <x:c r="C7" s="55" t="str">
        <x:v>ملخص الاحتياجات</x:v>
      </x:c>
      <x:c r="D7" s="55" t="str">
        <x:v>التطبيق / المادة</x:v>
      </x:c>
      <x:c r="E7" s="55" t="str">
        <x:v>الأسباب المنطقيّة</x:v>
      </x:c>
      <x:c r="F7" s="55" t="str">
        <x:v>الحد / الفترة</x:v>
      </x:c>
      <x:c r="G7" s="55" t="str">
        <x:v>المالك</x:v>
      </x:c>
      <x:c r="H7" s="55" t="str">
        <x:v>أوراق إثبات (د)</x:v>
      </x:c>
      <x:c r="I7" s="55" t="str">
        <x:v>الطريقة / التقدير / الحكم</x:v>
      </x:c>
      <x:c r="J7" s="55" t="str">
        <x:v>التحكم / الاختبار</x:v>
      </x:c>
      <x:c r="K7" s="55" t="str">
        <x:v>مسودة الموقع / الإشارة المتقاطعة</x:v>
      </x:c>
      <x:c r="L7" s="55" t="str">
        <x:v>الإغاثة UK التداخل</x:v>
      </x:c>
      <x:c r="M7" s="55" t="str">
        <x:v>المراجعة</x:v>
      </x:c>
      <x:c r="N7" s="55" t="str">
        <x:v>حالة المراجعة</x:v>
      </x:c>
      <x:c r="O7" s="55" t="str">
        <x:v>العثور على / التعويض</x:v>
      </x:c>
      <x:c r="P7" s="55" t="str">
        <x:v>الأولوية</x:v>
      </x:c>
      <x:c r="Q7" s="55" t="str">
        <x:v>عنوان المصدر</x:v>
      </x:c>
      <x:c r="R7" s="56" t="str">
        <x:v>الكمال في الصف</x:v>
      </x:c>
    </x:row>
    <x:row r="8">
      <x:c r="A8" s="87" t="str">
        <x:v>GHG-001</x:v>
      </x:c>
      <x:c r="B8" s="88" t="str">
        <x:v>S2 29(a)(i)</x:v>
      </x:c>
      <x:c r="C8" s="88" t="str">
        <x:v>النطاق الإجمالي المطلق 1، نطاق 2 ومدى التطبيق 3 يتم عرضها في: tCO2e.</x:v>
      </x:c>
      <x:c r="D8" s="88" t="str">
        <x:v>في مرحلة التقدم</x:v>
      </x:c>
      <x:c r="E8" s="88" t="str">
        <x:v>نطاق العمل 1/2 كاملة؛ نطاق 3 في مرحلة التطوير.</x:v>
      </x:c>
      <x:c r="F8" s="88" t="str">
        <x:v>GHG الحدود؛ سنة مالية2026</x:v>
      </x:c>
      <x:c r="G8" s="88" t="str">
        <x:v>الرصاص المستدامة</x:v>
      </x:c>
      <x:c r="H8" s="88" t="str">
        <x:v>EVD-GHG-001</x:v>
      </x:c>
      <x:c r="I8" s="88" t="str">
        <x:v>GHG الحساب</x:v>
      </x:c>
      <x:c r="J8" s="88" t="str">
        <x:v>إعادة الحساب المستقلة</x:v>
      </x:c>
      <x:c r="K8" s="88" t="str">
        <x:v>GHG الطاولة</x:v>
      </x:c>
      <x:c r="L8" s="88" t="str">
        <x:v>C4 قيد المراجعة</x:v>
      </x:c>
      <x:c r="M8" s="88" t="str">
        <x:v>المراقب المالي</x:v>
      </x:c>
      <x:c r="N8" s="88" t="str">
        <x:v>في المراجعة</x:v>
      </x:c>
      <x:c r="O8" s="88" t="str">
        <x:v>النطاق الكامل 3 القرار.</x:v>
      </x:c>
      <x:c r="P8" s="88" t="str">
        <x:v>حرجة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1</x:v>
      </x:c>
    </x:row>
    <x:row r="9">
      <x:c r="A9" s="90" t="str">
        <x:v>GHG-002</x:v>
      </x:c>
      <x:c r="B9" s="91" t="str">
        <x:v>S2 29(a)(ii)-(v)</x:v>
      </x:c>
      <x:c r="C9" s="91" t="str">
        <x:v>يتم الكشف عن الطريقة والعوامل و GWP والحدود التنظيمية والتقسيم والتغييرات والمفترضات.</x:v>
      </x:c>
      <x:c r="D9" s="91" t="str">
        <x:v>كاملة</x:v>
      </x:c>
      <x:c r="E9" s="91" t="str">
        <x:v>المنهج المعتمد.</x:v>
      </x:c>
      <x:c r="F9" s="91" t="str">
        <x:v>المجموعة والمشاركات الاستثمارية</x:v>
      </x:c>
      <x:c r="G9" s="91" t="str">
        <x:v>الرصاص المستدامة</x:v>
      </x:c>
      <x:c r="H9" s="91" t="str">
        <x:v>EVD-GHG-002</x:v>
      </x:c>
      <x:c r="I9" s="91" t="str">
        <x:v>GHG البروتوكول؛ قرار الاستثمار/السيطرة</x:v>
      </x:c>
      <x:c r="J9" s="91" t="str">
        <x:v>مراجعة الحدود والعوامل</x:v>
      </x:c>
      <x:c r="K9" s="91" t="str">
        <x:v>GHG المنهجية</x:v>
      </x:c>
      <x:c r="L9" s="91" t="str">
        <x:v>معبر المشيات</x:v>
      </x:c>
      <x:c r="M9" s="91" t="str">
        <x:v>المراجعة الفنية</x:v>
      </x:c>
      <x:c r="N9" s="91" t="str">
        <x:v>الموافقة عليها</x:v>
      </x:c>
      <x:c r="O9" s="91" t="str"/>
      <x:c r="P9" s="91" t="str">
        <x:v>عالية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GHG-003</x:v>
      </x:c>
      <x:c r="B10" s="91" t="str">
        <x:v>S2 29(a)(v)</x:v>
      </x:c>
      <x:c r="C10" s="91" t="str">
        <x:v>النطاق القائم على الموقع 2 ويتم التعامل مع الصكوك العقدية.</x:v>
      </x:c>
      <x:c r="D10" s="91" t="str">
        <x:v>كاملة</x:v>
      </x:c>
      <x:c r="E10" s="91" t="str">
        <x:v>سجل الإجمالي والعقود المتاحة على أساس الموقع.</x:v>
      </x:c>
      <x:c r="F10" s="91" t="str">
        <x:v>الكهرباء المشترية</x:v>
      </x:c>
      <x:c r="G10" s="91" t="str">
        <x:v>المرافق تؤدي</x:v>
      </x:c>
      <x:c r="H10" s="91" t="str">
        <x:v>EVD-S2-001</x:v>
      </x:c>
      <x:c r="I10" s="91" t="str">
        <x:v>الحساب القائم على الموقع</x:v>
      </x:c>
      <x:c r="J10" s="91" t="str">
        <x:v>الفواتير والمصالحة العقدية</x:v>
      </x:c>
      <x:c r="K10" s="91" t="str">
        <x:v>غازات الدفيئة / النطاق 2</x:v>
      </x:c>
      <x:c r="L10" s="91" t="str">
        <x:v>إعادة استخدام SECR</x:v>
      </x:c>
      <x:c r="M10" s="91" t="str">
        <x:v>المراقب المالي</x:v>
      </x:c>
      <x:c r="N10" s="91" t="str">
        <x:v>الموافقة عليها</x:v>
      </x:c>
      <x:c r="O10" s="91" t="str"/>
      <x:c r="P10" s="91" t="str">
        <x:v>عالية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GHG-004</x:v>
      </x:c>
      <x:c r="B11" s="91" t="str">
        <x:v>S2 29(a)(vi); B32-B57</x:v>
      </x:c>
      <x:c r="C11" s="91" t="str">
        <x:v>كلّهم 15 نطاق العمل 3 يتم النظر في الفئات وتفصيل الفئات ذات الصلة.</x:v>
      </x:c>
      <x:c r="D11" s="91" t="str">
        <x:v>الفجوة</x:v>
      </x:c>
      <x:c r="E11" s="91" t="str">
        <x:v>الفئات 1, 4, 11 و 15 المواد؛ الفئة 11 الطريقة غير كاملة.</x:v>
      </x:c>
      <x:c r="F11" s="91" t="str">
        <x:v>سلسلة القيمة</x:v>
      </x:c>
      <x:c r="G11" s="91" t="str">
        <x:v>الرصاص المستدامة</x:v>
      </x:c>
      <x:c r="H11" s="91" t="str">
        <x:v>EVD-S3-001</x:v>
      </x:c>
      <x:c r="I11" s="91" t="str">
        <x:v>شاشة الفئات وتقديراتها</x:v>
      </x:c>
      <x:c r="J11" s="91" t="str">
        <x:v>مراجعة اكتمال الفئات</x:v>
      </x:c>
      <x:c r="K11" s="91" t="str">
        <x:v>غازات الدفيئة / النطاق 3</x:v>
      </x:c>
      <x:c r="L11" s="91" t="str">
        <x:v>C4 قيد المراجعة</x:v>
      </x:c>
      <x:c r="M11" s="91" t="str">
        <x:v>المراجعة الفنية</x:v>
      </x:c>
      <x:c r="N11" s="91" t="str">
        <x:v>أعودوا</x:v>
      </x:c>
      <x:c r="O11" s="91" t="str">
        <x:v>أداء الطرق المكتملة في مرحلة الاستخدام أو موافقة على التوفير.</x:v>
      </x:c>
      <x:c r="P11" s="91" t="str">
        <x:v>حرجة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1</x:v>
      </x:c>
    </x:row>
    <x:row r="12">
      <x:c r="A12" s="90" t="str">
        <x:v>GHG-005</x:v>
      </x:c>
      <x:c r="B12" s="91" t="str">
        <x:v>S2 29A-29C</x:v>
      </x:c>
      <x:c r="C12" s="91" t="str">
        <x:v>الفئة 15 يتم تطبيق الحد من الانبعاثات الممولة ومعالجة المشتقات عند الاقتضاء.</x:v>
      </x:c>
      <x:c r="D12" s="91" t="str">
        <x:v>لا ينطبق</x:v>
      </x:c>
      <x:c r="E12" s="91" t="str">
        <x:v>الكيان لا يقوم بالنشاطات المالية المشمولة.</x:v>
      </x:c>
      <x:c r="F12" s="91" t="str">
        <x:v>المجموعة</x:v>
      </x:c>
      <x:c r="G12" s="91" t="str">
        <x:v>فريق المدير المالي</x:v>
      </x:c>
      <x:c r="H12" s="91" t="str">
        <x:v>EVD-C15-001</x:v>
      </x:c>
      <x:c r="I12" s="91" t="str">
        <x:v>تقييم التطبيق</x:v>
      </x:c>
      <x:c r="J12" s="91" t="str">
        <x:v>المراجعة الفنية</x:v>
      </x:c>
      <x:c r="K12" s="91" t="str">
        <x:v>ملاحظة بشأن غازات الدفيئة</x:v>
      </x:c>
      <x:c r="L12" s="91" t="str"/>
      <x:c r="M12" s="91" t="str">
        <x:v>المراجعة الفنية</x:v>
      </x:c>
      <x:c r="N12" s="91" t="str">
        <x:v>المراجعة</x:v>
      </x:c>
      <x:c r="O12" s="91" t="str"/>
      <x:c r="P12" s="91" t="str">
        <x:v>متوسط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FINEM-001</x:v>
      </x:c>
      <x:c r="B13" s="91" t="str">
        <x:v>S2 B58-B63A</x:v>
      </x:c>
      <x:c r="C13" s="91" t="str">
        <x:v>يتم الكشف عن مبالغ الإصدارات الممولة المعمول بها، ومعاييرها، والتغطية، والاستبعادات والأساليب.</x:v>
      </x:c>
      <x:c r="D13" s="91" t="str">
        <x:v>لا ينطبق</x:v>
      </x:c>
      <x:c r="E13" s="91" t="str">
        <x:v>لا يوجد نشاط إدارة الأصول أو البنوك التجارية أو التأمين.</x:v>
      </x:c>
      <x:c r="F13" s="91" t="str">
        <x:v>المجموعة</x:v>
      </x:c>
      <x:c r="G13" s="91" t="str">
        <x:v>فريق المدير المالي</x:v>
      </x:c>
      <x:c r="H13" s="91" t="str">
        <x:v>EVD-FE-001</x:v>
      </x:c>
      <x:c r="I13" s="91" t="str">
        <x:v>تقييم التطبيق</x:v>
      </x:c>
      <x:c r="J13" s="91" t="str">
        <x:v>المراجعة الفنية</x:v>
      </x:c>
      <x:c r="K13" s="91" t="str">
        <x:v>ملاحظة بشأن غازات الدفيئة</x:v>
      </x:c>
      <x:c r="L13" s="91" t="str"/>
      <x:c r="M13" s="91" t="str">
        <x:v>المراجعة الفنية</x:v>
      </x:c>
      <x:c r="N13" s="91" t="str">
        <x:v>المراجعة</x:v>
      </x:c>
      <x:c r="O13" s="91" t="str"/>
      <x:c r="P13" s="91" t="str">
        <x:v>متوسط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0.8823529411764706</x:v>
      </x:c>
    </x:row>
    <x:row r="14">
      <x:c r="A14" s="90" t="str">
        <x:v>FINEM-002</x:v>
      </x:c>
      <x:c r="B14" s="91" t="str">
        <x:v>S2 B59A</x:v>
      </x:c>
      <x:c r="C14" s="91" t="str">
        <x:v>إذا كانت الإصدارات الممولة لن تكون مميزة في نفس الفترة، يتم الكشف عن السبب والطريقة/المفترضات والخطة/الزمنية.</x:v>
      </x:c>
      <x:c r="D14" s="91" t="str">
        <x:v>لا ينطبق</x:v>
      </x:c>
      <x:c r="E14" s="91" t="str">
        <x:v>ليس مؤسسة مالية.</x:v>
      </x:c>
      <x:c r="F14" s="91" t="str">
        <x:v>المجموعة</x:v>
      </x:c>
      <x:c r="G14" s="91" t="str">
        <x:v>فريق المدير المالي</x:v>
      </x:c>
      <x:c r="H14" s="91" t="str">
        <x:v>EVD-FE-002</x:v>
      </x:c>
      <x:c r="I14" s="91" t="str">
        <x:v>قرار B59A</x:v>
      </x:c>
      <x:c r="J14" s="91" t="str">
        <x:v>المراجعة الفنية</x:v>
      </x:c>
      <x:c r="K14" s="91" t="str">
        <x:v>ملاحظة بشأن غازات الدفيئة</x:v>
      </x:c>
      <x:c r="L14" s="91" t="str"/>
      <x:c r="M14" s="91" t="str">
        <x:v>المراجعة الفنية</x:v>
      </x:c>
      <x:c r="N14" s="91" t="str">
        <x:v>المراجعة</x:v>
      </x:c>
      <x:c r="O14" s="91" t="str"/>
      <x:c r="P14" s="91" t="str">
        <x:v>متوسط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0.8823529411764706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22" priority="1">
      <x:formula>$D8="Complete"</x:formula>
    </x:cfRule>
    <x:cfRule type="expression" dxfId="23" priority="2">
      <x:formula>$D8="Approved"</x:formula>
    </x:cfRule>
    <x:cfRule type="expression" dxfId="24" priority="3">
      <x:formula>$D8="In progress"</x:formula>
    </x:cfRule>
    <x:cfRule type="expression" dxfId="25" priority="4">
      <x:formula>$D8="Not started"</x:formula>
    </x:cfRule>
    <x:cfRule type="expression" dxfId="26" priority="5">
      <x:formula>$D8="Gap"</x:formula>
    </x:cfRule>
    <x:cfRule type="expression" dxfId="27" priority="6">
      <x:formula>$D8="Blocked"</x:formula>
    </x:cfRule>
    <x:cfRule type="expression" dxfId="28" priority="7">
      <x:formula>$D8="Not applicable"</x:formula>
    </x:cfRule>
    <x:cfRule type="expression" dxfId="29" priority="8">
      <x:formula>$D8="Immaterial"</x:formula>
    </x:cfRule>
    <x:cfRule type="expression" dxfId="30" priority="9">
      <x:formula>$D8="Relief used"</x:formula>
    </x:cfRule>
  </x:conditionalFormatting>
  <x:conditionalFormatting sqref="N8:N207">
    <x:cfRule type="expression" dxfId="31" priority="10">
      <x:formula>$N8="Approved"</x:formula>
    </x:cfRule>
    <x:cfRule type="expression" dxfId="32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الإعفاءات والفرص وإعلانات الامتثال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E3، C3، C4، معالجة الآثار المالية وموافقة الطلبات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قاعدة الاستخدام</x:v>
      </x:c>
      <x:c r="B4" s="133" t="str">
        <x:v>التطبيق الكامل والشكل المادي أولاً ثم ربط الحدود، الطريقة، الأدلة، التحكم، موقع التقرير، الإعلان/UK التداخل والتحقق. عدم وجود بيانات هو فجوة، لا تطبق بشكل تلقائي أو غير مهم.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التوقف التقني</x:v>
      </x:c>
      <x:c r="B5" s="133" t="str">
        <x:v>3 أغسطس 2026- تأكد من التيار UK SRS، القواعد النهائية لقانون FCA/شركات والحقائق الخاصة بالكيان قبل الاستخدام العام.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هوية المطلوبة</x:v>
      </x:c>
      <x:c r="B7" s="55" t="str">
        <x:v>القاعدة / الفقرة</x:v>
      </x:c>
      <x:c r="C7" s="55" t="str">
        <x:v>ملخص الاحتياجات</x:v>
      </x:c>
      <x:c r="D7" s="55" t="str">
        <x:v>التطبيق / المادة</x:v>
      </x:c>
      <x:c r="E7" s="55" t="str">
        <x:v>الأسباب المنطقيّة</x:v>
      </x:c>
      <x:c r="F7" s="55" t="str">
        <x:v>الحد / الفترة</x:v>
      </x:c>
      <x:c r="G7" s="55" t="str">
        <x:v>المالك</x:v>
      </x:c>
      <x:c r="H7" s="55" t="str">
        <x:v>أوراق إثبات (د)</x:v>
      </x:c>
      <x:c r="I7" s="55" t="str">
        <x:v>الطريقة / التقدير / الحكم</x:v>
      </x:c>
      <x:c r="J7" s="55" t="str">
        <x:v>التحكم / الاختبار</x:v>
      </x:c>
      <x:c r="K7" s="55" t="str">
        <x:v>مسودة الموقع / الإشارة المتقاطعة</x:v>
      </x:c>
      <x:c r="L7" s="55" t="str">
        <x:v>الإغاثة UK التداخل</x:v>
      </x:c>
      <x:c r="M7" s="55" t="str">
        <x:v>المراجعة</x:v>
      </x:c>
      <x:c r="N7" s="55" t="str">
        <x:v>حالة المراجعة</x:v>
      </x:c>
      <x:c r="O7" s="55" t="str">
        <x:v>العثور على / التعويض</x:v>
      </x:c>
      <x:c r="P7" s="55" t="str">
        <x:v>الأولوية</x:v>
      </x:c>
      <x:c r="Q7" s="55" t="str">
        <x:v>عنوان المصدر</x:v>
      </x:c>
      <x:c r="R7" s="56" t="str">
        <x:v>الكمال في الصف</x:v>
      </x:c>
    </x:row>
    <x:row r="8">
      <x:c r="A8" s="87" t="str">
        <x:v>REL-001</x:v>
      </x:c>
      <x:c r="B8" s="88" t="str">
        <x:v>S1 E3 / 73A</x:v>
      </x:c>
      <x:c r="C8" s="88" t="str">
        <x:v>استخدام إمدادات S1 فقط للمناخ UK SRS S1 يتم الموافقة على نتيجة المطالبة.</x:v>
      </x:c>
      <x:c r="D8" s="88" t="str">
        <x:v>لا ينطبق</x:v>
      </x:c>
      <x:c r="E8" s="88" t="str">
        <x:v>الكيان يخطط إلى الحصول على أساس S1/S2 كامل.</x:v>
      </x:c>
      <x:c r="F8" s="88" t="str">
        <x:v>طلب تقرير سنوي</x:v>
      </x:c>
      <x:c r="G8" s="88" t="str">
        <x:v>أمين الشركة</x:v>
      </x:c>
      <x:c r="H8" s="88" t="str">
        <x:v>EVD-REL-001</x:v>
      </x:c>
      <x:c r="I8" s="88" t="str">
        <x:v>تحليل الإمدادات والطلبات</x:v>
      </x:c>
      <x:c r="J8" s="88" t="str">
        <x:v>المراجعة القانونية/المهنية</x:v>
      </x:c>
      <x:c r="K8" s="88" t="str">
        <x:v>الأساس / الامتثال</x:v>
      </x:c>
      <x:c r="L8" s="88" t="str"/>
      <x:c r="M8" s="88" t="str">
        <x:v>اللوحة</x:v>
      </x:c>
      <x:c r="N8" s="88" t="str">
        <x:v>المراجعة</x:v>
      </x:c>
      <x:c r="O8" s="88" t="str"/>
      <x:c r="P8" s="88" t="str">
        <x:v>عالية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0.8823529411764706</x:v>
      </x:c>
    </x:row>
    <x:row r="9">
      <x:c r="A9" s="90" t="str">
        <x:v>REL-002</x:v>
      </x:c>
      <x:c r="B9" s="91" t="str">
        <x:v>S2 C3/C5/C6</x:v>
      </x:c>
      <x:c r="C9" s="91" t="str">
        <x:v>السنة الأولى البديلة GHG لا يتم استخدام إعداد طريقة إلا عندما تكون الشروط النهائية وتوافر المسار قد تمت.</x:v>
      </x:c>
      <x:c r="D9" s="91" t="str">
        <x:v>لا ينطبق</x:v>
      </x:c>
      <x:c r="E9" s="91" t="str">
        <x:v>GHG البروتوكول المستخدم في الفترة السابقة.</x:v>
      </x:c>
      <x:c r="F9" s="91" t="str">
        <x:v>GHG الطريقة</x:v>
      </x:c>
      <x:c r="G9" s="91" t="str">
        <x:v>الرصاص المستدامة</x:v>
      </x:c>
      <x:c r="H9" s="91" t="str">
        <x:v>EVD-REL-002</x:v>
      </x:c>
      <x:c r="I9" s="91" t="str">
        <x:v>تاريخ الأسلوب</x:v>
      </x:c>
      <x:c r="J9" s="91" t="str">
        <x:v>المراجعة الفنية</x:v>
      </x:c>
      <x:c r="K9" s="91" t="str">
        <x:v>GHG المنهجية</x:v>
      </x:c>
      <x:c r="L9" s="91" t="str"/>
      <x:c r="M9" s="91" t="str">
        <x:v>المراجعة الفنية</x:v>
      </x:c>
      <x:c r="N9" s="91" t="str">
        <x:v>المراجعة</x:v>
      </x:c>
      <x:c r="O9" s="91" t="str"/>
      <x:c r="P9" s="91" t="str">
        <x:v>متوسط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0.8823529411764706</x:v>
      </x:c>
    </x:row>
    <x:row r="10">
      <x:c r="A10" s="90" t="str">
        <x:v>REL-003</x:v>
      </x:c>
      <x:c r="B10" s="91" t="str">
        <x:v>S2 C4-C6; S1 73A</x:v>
      </x:c>
      <x:c r="C10" s="91" t="str">
        <x:v>نطاق العمل 3 يتم الموافقة على استخدام الإمدادات والإفصاح عن التوافر والمسار الملزم.</x:v>
      </x:c>
      <x:c r="D10" s="91" t="str">
        <x:v>في مرحلة التقدم</x:v>
      </x:c>
      <x:c r="E10" s="91" t="str">
        <x:v>القرار يعتمد على الفئة 11 الاستعداد.</x:v>
      </x:c>
      <x:c r="F10" s="91" t="str">
        <x:v>نطاق العمل 3سنة مالية2026</x:v>
      </x:c>
      <x:c r="G10" s="91" t="str">
        <x:v>أمين الشركة</x:v>
      </x:c>
      <x:c r="H10" s="91" t="str">
        <x:v>EVD-REL-003</x:v>
      </x:c>
      <x:c r="I10" s="91" t="str">
        <x:v>النهائي UK التحقق من النص والمسار</x:v>
      </x:c>
      <x:c r="J10" s="91" t="str">
        <x:v>الموافقة القانونية/المهنية</x:v>
      </x:c>
      <x:c r="K10" s="91" t="str">
        <x:v>الأساس / الامتثال</x:v>
      </x:c>
      <x:c r="L10" s="91" t="str">
        <x:v>تم مراقبة اقتراح الاتفاقية المالية</x:v>
      </x:c>
      <x:c r="M10" s="91" t="str">
        <x:v>اللوحة</x:v>
      </x:c>
      <x:c r="N10" s="91" t="str">
        <x:v>في المراجعة</x:v>
      </x:c>
      <x:c r="O10" s="91" t="str">
        <x:v>فئة الحل 11 ولتطالب بنصوص.</x:v>
      </x:c>
      <x:c r="P10" s="91" t="str">
        <x:v>حرجة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1</x:v>
      </x:c>
    </x:row>
    <x:row r="11">
      <x:c r="A11" s="90" t="str">
        <x:v>REL-004</x:v>
      </x:c>
      <x:c r="B11" s="91" t="str">
        <x:v>S2 19-21</x:v>
      </x:c>
      <x:c r="C11" s="91" t="str">
        <x:v>لا يستخدم المعاملة الجودية للآثار المالية إلا عندما يتم استيفاء المعايير والإفصاحات البديلة.</x:v>
      </x:c>
      <x:c r="D11" s="91" t="str">
        <x:v>لا ينطبق</x:v>
      </x:c>
      <x:c r="E11" s="91" t="str">
        <x:v>المجموعات الكمية مخططة.</x:v>
      </x:c>
      <x:c r="F11" s="91" t="str">
        <x:v>مخاطر المناخ المادية</x:v>
      </x:c>
      <x:c r="G11" s="91" t="str">
        <x:v>مدير الشركات المختصة في مجال الاستثمار والإجراءات</x:v>
      </x:c>
      <x:c r="H11" s="91" t="str">
        <x:v>EVD-REL-004</x:v>
      </x:c>
      <x:c r="I11" s="91" t="str">
        <x:v>تقييم معايير الإغاثة</x:v>
      </x:c>
      <x:c r="J11" s="91" t="str">
        <x:v>المدير المالي والتحقق التقني</x:v>
      </x:c>
      <x:c r="K11" s="91" t="str">
        <x:v>الآثار المالية</x:v>
      </x:c>
      <x:c r="L11" s="91" t="str"/>
      <x:c r="M11" s="91" t="str">
        <x:v>CFO</x:v>
      </x:c>
      <x:c r="N11" s="91" t="str">
        <x:v>المراجعة</x:v>
      </x:c>
      <x:c r="O11" s="91" t="str"/>
      <x:c r="P11" s="91" t="str">
        <x:v>عالية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0.8823529411764706</x:v>
      </x:c>
    </x:row>
    <x:row r="12">
      <x:c r="A12" s="90" t="str">
        <x:v>REL-005</x:v>
      </x:c>
      <x:c r="B12" s="91" t="str">
        <x:v>S1 72</x:v>
      </x:c>
      <x:c r="C12" s="91" t="str">
        <x:v>لا يستخدم بيان صريح وغير محجوز إلا عندما تكون جميع المتطلبات المعمول بها كاملة.</x:v>
      </x:c>
      <x:c r="D12" s="91" t="str">
        <x:v>حظر</x:v>
      </x:c>
      <x:c r="E12" s="91" t="str">
        <x:v>النطاق الحرج 3 و لا تزال صفوف الصناعة مفتوحة.</x:v>
      </x:c>
      <x:c r="F12" s="91" t="str">
        <x:v>طلب تقرير سنوي</x:v>
      </x:c>
      <x:c r="G12" s="91" t="str">
        <x:v>أمين الشركة</x:v>
      </x:c>
      <x:c r="H12" s="91" t="str">
        <x:v>EVD-CLM-002</x:v>
      </x:c>
      <x:c r="I12" s="91" t="str">
        <x:v>اختبار الانتهاء على مستوى الفقرات</x:v>
      </x:c>
      <x:c r="J12" s="91" t="str">
        <x:v>مراجعة المصفوفة النهائية</x:v>
      </x:c>
      <x:c r="K12" s="91" t="str">
        <x:v>بيان الامتثال</x:v>
      </x:c>
      <x:c r="L12" s="91" t="str">
        <x:v>مراجعة E3/C3/C4</x:v>
      </x:c>
      <x:c r="M12" s="91" t="str">
        <x:v>اللوحة</x:v>
      </x:c>
      <x:c r="N12" s="91" t="str">
        <x:v>لم يتم مراجعتها</x:v>
      </x:c>
      <x:c r="O12" s="91" t="str">
        <x:v>أغلق المضيقات الحرجة قبل الموافقة.</x:v>
      </x:c>
      <x:c r="P12" s="91" t="str">
        <x:v>حرجة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1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33" priority="1">
      <x:formula>$D8="Complete"</x:formula>
    </x:cfRule>
    <x:cfRule type="expression" dxfId="34" priority="2">
      <x:formula>$D8="Approved"</x:formula>
    </x:cfRule>
    <x:cfRule type="expression" dxfId="35" priority="3">
      <x:formula>$D8="In progress"</x:formula>
    </x:cfRule>
    <x:cfRule type="expression" dxfId="36" priority="4">
      <x:formula>$D8="Not started"</x:formula>
    </x:cfRule>
    <x:cfRule type="expression" dxfId="37" priority="5">
      <x:formula>$D8="Gap"</x:formula>
    </x:cfRule>
    <x:cfRule type="expression" dxfId="38" priority="6">
      <x:formula>$D8="Blocked"</x:formula>
    </x:cfRule>
    <x:cfRule type="expression" dxfId="39" priority="7">
      <x:formula>$D8="Not applicable"</x:formula>
    </x:cfRule>
    <x:cfRule type="expression" dxfId="40" priority="8">
      <x:formula>$D8="Immaterial"</x:formula>
    </x:cfRule>
    <x:cfRule type="expression" dxfId="41" priority="9">
      <x:formula>$D8="Relief used"</x:formula>
    </x:cfRule>
  </x:conditionalFormatting>
  <x:conditionalFormatting sqref="N8:N207">
    <x:cfRule type="expression" dxfId="42" priority="10">
      <x:formula>$N8="Approved"</x:formula>
    </x:cfRule>
    <x:cfRule type="expression" dxfId="43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التداخلات القانونية والتنظيمية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NFSIS، SECR، القواعد الحالية للمؤسسات المالية الفيدرالية والمقترحات وحالة التأمين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قاعدة الاستخدام</x:v>
      </x:c>
      <x:c r="B4" s="133" t="str">
        <x:v>التطبيق الكامل والشكل المادي أولاً ثم ربط الحدود، الطريقة، الأدلة، التحكم، موقع التقرير، الإعلان/UK التداخل والتحقق. عدم وجود بيانات هو فجوة، لا تطبق بشكل تلقائي أو غير مهم.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التوقف التقني</x:v>
      </x:c>
      <x:c r="B5" s="133" t="str">
        <x:v>3 أغسطس 2026- تأكد من التيار UK SRS، القواعد النهائية لقانون FCA/شركات والحقائق الخاصة بالكيان قبل الاستخدام العام.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هوية المطلوبة</x:v>
      </x:c>
      <x:c r="B7" s="55" t="str">
        <x:v>القاعدة / الفقرة</x:v>
      </x:c>
      <x:c r="C7" s="55" t="str">
        <x:v>ملخص الاحتياجات</x:v>
      </x:c>
      <x:c r="D7" s="55" t="str">
        <x:v>التطبيق / المادة</x:v>
      </x:c>
      <x:c r="E7" s="55" t="str">
        <x:v>الأسباب المنطقيّة</x:v>
      </x:c>
      <x:c r="F7" s="55" t="str">
        <x:v>الحد / الفترة</x:v>
      </x:c>
      <x:c r="G7" s="55" t="str">
        <x:v>المالك</x:v>
      </x:c>
      <x:c r="H7" s="55" t="str">
        <x:v>أوراق إثبات (د)</x:v>
      </x:c>
      <x:c r="I7" s="55" t="str">
        <x:v>الطريقة / التقدير / الحكم</x:v>
      </x:c>
      <x:c r="J7" s="55" t="str">
        <x:v>التحكم / الاختبار</x:v>
      </x:c>
      <x:c r="K7" s="55" t="str">
        <x:v>مسودة الموقع / الإشارة المتقاطعة</x:v>
      </x:c>
      <x:c r="L7" s="55" t="str">
        <x:v>الإغاثة UK التداخل</x:v>
      </x:c>
      <x:c r="M7" s="55" t="str">
        <x:v>المراجعة</x:v>
      </x:c>
      <x:c r="N7" s="55" t="str">
        <x:v>حالة المراجعة</x:v>
      </x:c>
      <x:c r="O7" s="55" t="str">
        <x:v>العثور على / التعويض</x:v>
      </x:c>
      <x:c r="P7" s="55" t="str">
        <x:v>الأولوية</x:v>
      </x:c>
      <x:c r="Q7" s="55" t="str">
        <x:v>عنوان المصدر</x:v>
      </x:c>
      <x:c r="R7" s="56" t="str">
        <x:v>الكمال في الصف</x:v>
      </x:c>
    </x:row>
    <x:row r="8">
      <x:c r="A8" s="87" t="str">
        <x:v>UK-OV-001</x:v>
      </x:c>
      <x:c r="B8" s="88" t="str">
        <x:v>قانون الشركات / NFSIS</x:v>
      </x:c>
      <x:c r="C8" s="88" t="str">
        <x:v>تحديد قابلية تطبيق NFSIS والموقع ومعلومات الحوكمة / المخاطر / الاستراتيجية القابلة لإعادة الاستخدام.</x:v>
      </x:c>
      <x:c r="D8" s="88" t="str">
        <x:v>كاملة</x:v>
      </x:c>
      <x:c r="E8" s="88" t="str">
        <x:v>الكيان في النطاق؛ NFSIS في تقرير استراتيجي.</x:v>
      </x:c>
      <x:c r="F8" s="88" t="str">
        <x:v>الشركة الأم في المملكة المتحدة</x:v>
      </x:c>
      <x:c r="G8" s="88" t="str">
        <x:v>أمين الشركة</x:v>
      </x:c>
      <x:c r="H8" s="88" t="str">
        <x:v>EVD-NFS-001</x:v>
      </x:c>
      <x:c r="I8" s="88" t="str">
        <x:v>النطاق القانوني والمركز المشي</x:v>
      </x:c>
      <x:c r="J8" s="88" t="str">
        <x:v>المراجعة القانونية</x:v>
      </x:c>
      <x:c r="K8" s="88" t="str">
        <x:v>قسم NFSIS / المناخ</x:v>
      </x:c>
      <x:c r="L8" s="88" t="str">
        <x:v>NFSIS</x:v>
      </x:c>
      <x:c r="M8" s="88" t="str">
        <x:v>المراجع القانوني</x:v>
      </x:c>
      <x:c r="N8" s="88" t="str">
        <x:v>الموافقة عليها</x:v>
      </x:c>
      <x:c r="O8" s="88" t="str"/>
      <x:c r="P8" s="88" t="str">
        <x:v>حرجة</x:v>
      </x:c>
      <x:c r="Q8" s="88" t="str">
        <x:v>https://www.gov.uk/government/publications/climate-related-financial-disclosures-for-companies-and-limited-liability-partnerships-llps</x:v>
      </x:c>
      <x:c r="R8" s="138" t="n">
        <x:f>COUNTA(A8:Q8)/17</x:f>
        <x:v>0.9411764705882353</x:v>
      </x:c>
    </x:row>
    <x:row r="9">
      <x:c r="A9" s="90" t="str">
        <x:v>UK-OV-002</x:v>
      </x:c>
      <x:c r="B9" s="91" t="str">
        <x:v>SECR</x:v>
      </x:c>
      <x:c r="C9" s="91" t="str">
        <x:v>تحديد قابلية تطبيق سي إر و موازنة الطاقة/ الانبعاثات إلى UK تعريفات و حدود SRS.</x:v>
      </x:c>
      <x:c r="D9" s="91" t="str">
        <x:v>كاملة</x:v>
      </x:c>
      <x:c r="E9" s="91" t="str">
        <x:v>الكيان في نطاقه.</x:v>
      </x:c>
      <x:c r="F9" s="91" t="str">
        <x:v>UK العمليات</x:v>
      </x:c>
      <x:c r="G9" s="91" t="str">
        <x:v>المراقب المالي</x:v>
      </x:c>
      <x:c r="H9" s="91" t="str">
        <x:v>EVD-SECR-001</x:v>
      </x:c>
      <x:c r="I9" s="91" t="str">
        <x:v>-إلى ...GHG عابرة المشي</x:v>
      </x:c>
      <x:c r="J9" s="91" t="str">
        <x:v>مصالحة البيانات</x:v>
      </x:c>
      <x:c r="K9" s="91" t="str">
        <x:v>طاولة " سي سي آر " GHG</x:v>
      </x:c>
      <x:c r="L9" s="91" t="str">
        <x:v>SECR</x:v>
      </x:c>
      <x:c r="M9" s="91" t="str">
        <x:v>المراجعة الفنية</x:v>
      </x:c>
      <x:c r="N9" s="91" t="str">
        <x:v>الموافقة عليها</x:v>
      </x:c>
      <x:c r="O9" s="91" t="str"/>
      <x:c r="P9" s="91" t="str">
        <x:v>عالية</x:v>
      </x:c>
      <x:c r="Q9" s="91" t="str">
        <x:v>https://www.gov.uk/government/publications/environmental-reporting-guidelines-including-mandatory-greenhouse-gas-emissions-reporting-guidance</x:v>
      </x:c>
      <x:c r="R9" s="139" t="n">
        <x:f>COUNTA(A9:Q9)/17</x:f>
        <x:v>0.9411764705882353</x:v>
      </x:c>
    </x:row>
    <x:row r="10">
      <x:c r="A10" s="90" t="str">
        <x:v>UK-OV-003</x:v>
      </x:c>
      <x:c r="B10" s="91" t="str">
        <x:v>القواعد الحالية لـ FCA</x:v>
      </x:c>
      <x:c r="C10" s="91" t="str">
        <x:v>تحديد متطلبات الإدراج الحالي بشكل منفصل عن المتطلبات المستقبلية UK مقترحات السيرس</x:v>
      </x:c>
      <x:c r="D10" s="91" t="str">
        <x:v>كاملة</x:v>
      </x:c>
      <x:c r="E10" s="91" t="str">
        <x:v>القواعد الحالية وموقع التقرير مؤكد.</x:v>
      </x:c>
      <x:c r="F10" s="91" t="str">
        <x:v>المصدر المدرج</x:v>
      </x:c>
      <x:c r="G10" s="91" t="str">
        <x:v>أمين الشركة</x:v>
      </x:c>
      <x:c r="H10" s="91" t="str">
        <x:v>EVD-FCA-001</x:v>
      </x:c>
      <x:c r="I10" s="91" t="str">
        <x:v>تحليل حالة التنظيم</x:v>
      </x:c>
      <x:c r="J10" s="91" t="str">
        <x:v>المراجعة القانونية</x:v>
      </x:c>
      <x:c r="K10" s="91" t="str">
        <x:v>الأساس التنظيمي</x:v>
      </x:c>
      <x:c r="L10" s="91" t="str">
        <x:v>القواعد الحالية لـ FCA</x:v>
      </x:c>
      <x:c r="M10" s="91" t="str">
        <x:v>المراجع القانوني</x:v>
      </x:c>
      <x:c r="N10" s="91" t="str">
        <x:v>الموافقة عليها</x:v>
      </x:c>
      <x:c r="O10" s="91" t="str"/>
      <x:c r="P10" s="91" t="str">
        <x:v>حرجة</x:v>
      </x:c>
      <x:c r="Q10" s="91" t="str">
        <x:v>https://www.fca.org.uk/publications/consultation-papers/cp26-5-sustainability-disclosures</x:v>
      </x:c>
      <x:c r="R10" s="139" t="n">
        <x:f>COUNTA(A10:Q10)/17</x:f>
        <x:v>0.9411764705882353</x:v>
      </x:c>
    </x:row>
    <x:row r="11">
      <x:c r="A11" s="90" t="str">
        <x:v>UK-OV-004</x:v>
      </x:c>
      <x:c r="B11" s="91" t="str">
        <x:v>FCA CP26/5</x:v>
      </x:c>
      <x:c r="C11" s="91" t="str">
        <x:v>المعاملة المقترحة UK نطاق و إمكانات التنفيذ في مجال المعلومات والموارد المتعلقة بالترتيبات، وتوقيتها على أنها مقترحات حتى القواعد النهائية.</x:v>
      </x:c>
      <x:c r="D11" s="91" t="str">
        <x:v>في مرحلة التقدم</x:v>
      </x:c>
      <x:c r="E11" s="91" t="str">
        <x:v>تحديث الزناد نشط.</x:v>
      </x:c>
      <x:c r="F11" s="91" t="str">
        <x:v>المصدر المدرج</x:v>
      </x:c>
      <x:c r="G11" s="91" t="str">
        <x:v>أمين الشركة</x:v>
      </x:c>
      <x:c r="H11" s="91" t="str">
        <x:v>EVD-FCA-002</x:v>
      </x:c>
      <x:c r="I11" s="91" t="str">
        <x:v>المراقبة على الاقتراح/الوضع</x:v>
      </x:c>
      <x:c r="J11" s="91" t="str">
        <x:v>مراجعة حالة الربعية</x:v>
      </x:c>
      <x:c r="K11" s="91" t="str">
        <x:v>ملاحظة أساس / حالة</x:v>
      </x:c>
      <x:c r="L11" s="91" t="str">
        <x:v>اقتراح المجلس الوطني</x:v>
      </x:c>
      <x:c r="M11" s="91" t="str">
        <x:v>المراجع القانوني</x:v>
      </x:c>
      <x:c r="N11" s="91" t="str">
        <x:v>في المراجعة</x:v>
      </x:c>
      <x:c r="O11" s="91" t="str">
        <x:v>قم بتحديث عندما يتم نشر بيان السياسة.</x:v>
      </x:c>
      <x:c r="P11" s="91" t="str">
        <x:v>عالية</x:v>
      </x:c>
      <x:c r="Q11" s="91" t="str">
        <x:v>https://www.fca.org.uk/publications/consultation-papers/cp26-5-sustainability-disclosures</x:v>
      </x:c>
      <x:c r="R11" s="139" t="n">
        <x:f>COUNTA(A11:Q11)/17</x:f>
        <x:v>1</x:v>
      </x:c>
    </x:row>
    <x:row r="12">
      <x:c r="A12" s="90" t="str">
        <x:v>UK-OV-005</x:v>
      </x:c>
      <x:c r="B12" s="91" t="str">
        <x:v>الإشراف على التأمين</x:v>
      </x:c>
      <x:c r="C12" s="91" t="str">
        <x:v>إعداد / تأكيد طوعي منفصل عن الحالي UK متطلبات SRS.</x:v>
      </x:c>
      <x:c r="D12" s="91" t="str">
        <x:v>كاملة</x:v>
      </x:c>
      <x:c r="E12" s="91" t="str">
        <x:v>مراجعة جاهزة مزيفة فقط.</x:v>
      </x:c>
      <x:c r="F12" s="91" t="str">
        <x:v>حزمة المناخ</x:v>
      </x:c>
      <x:c r="G12" s="91" t="str">
        <x:v>المراجعة الداخلية</x:v>
      </x:c>
      <x:c r="H12" s="91" t="str">
        <x:v>EVD-ASR-001</x:v>
      </x:c>
      <x:c r="I12" s="91" t="str">
        <x:v>تقييم المشاركة/الموقف</x:v>
      </x:c>
      <x:c r="J12" s="91" t="str">
        <x:v>مراجعة لجنة التحقيق</x:v>
      </x:c>
      <x:c r="K12" s="91" t="str">
        <x:v>ملاحظة حالة التأمين</x:v>
      </x:c>
      <x:c r="L12" s="91" t="str">
        <x:v>السياسة المستقبلية</x:v>
      </x:c>
      <x:c r="M12" s="91" t="str">
        <x:v>لجنة التحقيق</x:v>
      </x:c>
      <x:c r="N12" s="91" t="str">
        <x:v>الموافقة عليها</x:v>
      </x:c>
      <x:c r="O12" s="91" t="str"/>
      <x:c r="P12" s="91" t="str">
        <x:v>متوسط</x:v>
      </x:c>
      <x:c r="Q12" s="91" t="str">
        <x:v>https://www.gov.uk/government/consultations/assurance-of-sustainability-reporting/outcome/developing-an-oversight-regime-for-assurance-of-sustainability-related-financial-disclosures-government-response-to-consultation-web-version</x:v>
      </x:c>
      <x:c r="R12" s="139" t="n">
        <x:f>COUNTA(A12:Q12)/17</x:f>
        <x:v>0.9411764705882353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44" priority="1">
      <x:formula>$D8="Complete"</x:formula>
    </x:cfRule>
    <x:cfRule type="expression" dxfId="45" priority="2">
      <x:formula>$D8="Approved"</x:formula>
    </x:cfRule>
    <x:cfRule type="expression" dxfId="46" priority="3">
      <x:formula>$D8="In progress"</x:formula>
    </x:cfRule>
    <x:cfRule type="expression" dxfId="47" priority="4">
      <x:formula>$D8="Not started"</x:formula>
    </x:cfRule>
    <x:cfRule type="expression" dxfId="48" priority="5">
      <x:formula>$D8="Gap"</x:formula>
    </x:cfRule>
    <x:cfRule type="expression" dxfId="49" priority="6">
      <x:formula>$D8="Blocked"</x:formula>
    </x:cfRule>
    <x:cfRule type="expression" dxfId="50" priority="7">
      <x:formula>$D8="Not applicable"</x:formula>
    </x:cfRule>
    <x:cfRule type="expression" dxfId="51" priority="8">
      <x:formula>$D8="Immaterial"</x:formula>
    </x:cfRule>
    <x:cfRule type="expression" dxfId="52" priority="9">
      <x:formula>$D8="Relief used"</x:formula>
    </x:cfRule>
  </x:conditionalFormatting>
  <x:conditionalFormatting sqref="N8:N207">
    <x:cfRule type="expression" dxfId="53" priority="10">
      <x:formula>$N8="Approved"</x:formula>
    </x:cfRule>
    <x:cfRule type="expression" dxfId="54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4" hidden="0" customWidth="1"/>
    <x:col min="4" max="4" width="36" hidden="0" customWidth="1"/>
    <x:col min="5" max="5" width="14" hidden="0" customWidth="1"/>
    <x:col min="6" max="6" width="28" hidden="0" customWidth="1"/>
    <x:col min="7" max="7" width="18" hidden="0" customWidth="1"/>
    <x:col min="8" max="8" width="38" hidden="0" customWidth="1"/>
    <x:col min="9" max="9" width="18" hidden="0" customWidth="1"/>
    <x:col min="10" max="10" width="18" hidden="0" customWidth="1"/>
    <x:col min="11" max="11" width="14" hidden="0" customWidth="1"/>
    <x:col min="12" max="12" width="15" hidden="0" customWidth="1"/>
    <x:col min="13" max="13" width="36" hidden="0" customWidth="1"/>
    <x:col min="14" max="14" width="32" hidden="0" customWidth="1"/>
    <x:col min="15" max="15" width="30" hidden="0" customWidth="1"/>
    <x:col min="16" max="16" width="15" hidden="0" customWidth="1"/>
    <x:col min="17" max="17" width="40" hidden="0" customWidth="1"/>
  </x:cols>
  <x:sheetData>
    <x:row r="1" ht="34" customHeight="1">
      <x:c r="A1" s="6" t="str">
        <x:v>سجل الأدلة والتحقق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30" customHeight="1">
      <x:c r="A2" s="13" t="str">
        <x:v>تتبع كل إفصاح إلى دليل المصدر، والطريقة، واختبار التحكم، وموقف العثور على الإفراج.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4">
      <x:c r="A4" s="123" t="str">
        <x:v>قاعدة التحكم</x:v>
      </x:c>
      <x:c r="B4" s="145" t="str">
        <x:v>تظل الأدلة صالحة فقط للفترة والمحيط والطريقة والإصدار المحدد. يمكن أن يتم الدعم عن الإفصاح العام بإثبات محدود دون نشر السجل الأساسي.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  <x:c r="O4" s="145" t="str"/>
      <x:c r="P4" s="145" t="str"/>
      <x:c r="Q4" s="145" t="str"/>
    </x:row>
    <x:row r="5">
      <x:c r="A5" s="123" t="str">
        <x:v>ملاحظة استخدام</x:v>
      </x:c>
      <x:c r="B5" s="145" t="str">
        <x:v>ربط IDs الأدلة إلى صفوف المتطلبات والاحتفاظ بفصل المُعد/المراجع.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  <x:c r="O5" s="145" t="str"/>
      <x:c r="P5" s="145" t="str"/>
      <x:c r="Q5" s="145" t="str"/>
    </x:row>
    <x:row r="7" ht="40" customHeight="1">
      <x:c r="A7" s="54" t="str">
        <x:v>هوية الأدلة</x:v>
      </x:c>
      <x:c r="B7" s="55" t="str">
        <x:v>المتطلبات المرتبطة (s)</x:v>
      </x:c>
      <x:c r="C7" s="55" t="str">
        <x:v>نوع الأدلة</x:v>
      </x:c>
      <x:c r="D7" s="55" t="str">
        <x:v>المصدر / النظام</x:v>
      </x:c>
      <x:c r="E7" s="55" t="str">
        <x:v>الفترة</x:v>
      </x:c>
      <x:c r="F7" s="55" t="str">
        <x:v>الحدود</x:v>
      </x:c>
      <x:c r="G7" s="55" t="str">
        <x:v>المالك</x:v>
      </x:c>
      <x:c r="H7" s="55" t="str">
        <x:v>طريقة / حساب</x:v>
      </x:c>
      <x:c r="I7" s="55" t="str">
        <x:v>نسخة الملف / النموذج</x:v>
      </x:c>
      <x:c r="J7" s="55" t="str">
        <x:v>المراجعة</x:v>
      </x:c>
      <x:c r="K7" s="55" t="str">
        <x:v>تاريخ المراجعة</x:v>
      </x:c>
      <x:c r="L7" s="55" t="str">
        <x:v>نتائج المراجعة</x:v>
      </x:c>
      <x:c r="M7" s="55" t="str">
        <x:v>التحكم / الاختبار</x:v>
      </x:c>
      <x:c r="N7" s="55" t="str">
        <x:v>العثور على</x:v>
      </x:c>
      <x:c r="O7" s="55" t="str">
        <x:v>الإصلاح / تاريخ الموعد</x:v>
      </x:c>
      <x:c r="P7" s="55" t="str">
        <x:v>حالة إصدار الوثيقة</x:v>
      </x:c>
      <x:c r="Q7" s="56" t="str">
        <x:v>المصدر / الموقع</x:v>
      </x:c>
    </x:row>
    <x:row r="8">
      <x:c r="A8" s="87" t="str">
        <x:v>EVD-BND-001</x:v>
      </x:c>
      <x:c r="B8" s="88" t="str">
        <x:v>S1-002; GHG-002</x:v>
      </x:c>
      <x:c r="C8" s="88" t="str">
        <x:v>المصالحة</x:v>
      </x:c>
      <x:c r="D8" s="88" t="str">
        <x:v>تحالف المجموعة و GHG مذكرة الحدود</x:v>
      </x:c>
      <x:c r="E8" s="88" t="str">
        <x:v>FY2026</x:v>
      </x:c>
      <x:c r="F8" s="88" t="str">
        <x:v>المجموعة الموحدة والمشاركات الاستثمارية</x:v>
      </x:c>
      <x:c r="G8" s="88" t="str">
        <x:v>تقارير المجموعة</x:v>
      </x:c>
      <x:c r="H8" s="88" t="str">
        <x:v>الكيان والمصالحة الحدودية</x:v>
      </x:c>
      <x:c r="I8" s="88" t="str">
        <x:v>v1.2</x:v>
      </x:c>
      <x:c r="J8" s="88" t="str">
        <x:v>المراقب المالي</x:v>
      </x:c>
      <x:c r="K8" s="148" t="n">
        <x:v>46234</x:v>
      </x:c>
      <x:c r="L8" s="88" t="str">
        <x:v>الموافقة عليها</x:v>
      </x:c>
      <x:c r="M8" s="88" t="str">
        <x:v>إصلاح قائمة الكيانات والتغييرات</x:v>
      </x:c>
      <x:c r="N8" s="88" t="str"/>
      <x:c r="O8" s="88" t="str"/>
      <x:c r="P8" s="88" t="str">
        <x:v>الموافقة عليها</x:v>
      </x:c>
      <x:c r="Q8" s="89" t="str">
        <x:v>مخزن الحوكمة المسيطر عليه</x:v>
      </x:c>
    </x:row>
    <x:row r="9">
      <x:c r="A9" s="90" t="str">
        <x:v>EVD-RSK-001</x:v>
      </x:c>
      <x:c r="B9" s="91" t="str">
        <x:v>S2-STR-001; S2-RM-001</x:v>
      </x:c>
      <x:c r="C9" s="91" t="str">
        <x:v>المنهج / النموذج</x:v>
      </x:c>
      <x:c r="D9" s="91" t="str">
        <x:v>سجل المخاطر والفرص المناخية</x:v>
      </x:c>
      <x:c r="E9" s="91" t="str">
        <x:v>FY2026</x:v>
      </x:c>
      <x:c r="F9" s="91" t="str">
        <x:v>العمليات وسلسلة القيمة</x:v>
      </x:c>
      <x:c r="G9" s="91" t="str">
        <x:v>رئيس مسؤولي المخاطر</x:v>
      </x:c>
      <x:c r="H9" s="91" t="str">
        <x:v>الطبيعة والاحتمال والحجم والولوية</x:v>
      </x:c>
      <x:c r="I9" s="91" t="str">
        <x:v>v2.0</x:v>
      </x:c>
      <x:c r="J9" s="91" t="str">
        <x:v>لجنة المخاطر</x:v>
      </x:c>
      <x:c r="K9" s="149" t="n">
        <x:v>46232</x:v>
      </x:c>
      <x:c r="L9" s="91" t="str">
        <x:v>الموافقة عليها</x:v>
      </x:c>
      <x:c r="M9" s="91" t="str">
        <x:v>مراجعة نظام إرم وأدلة العمل</x:v>
      </x:c>
      <x:c r="N9" s="91" t="str"/>
      <x:c r="O9" s="91" t="str"/>
      <x:c r="P9" s="91" t="str">
        <x:v>الموافقة عليها</x:v>
      </x:c>
      <x:c r="Q9" s="92" t="str">
        <x:v>نظام المخاطر / سجل المناخ</x:v>
      </x:c>
    </x:row>
    <x:row r="10">
      <x:c r="A10" s="90" t="str">
        <x:v>EVD-SCN-001</x:v>
      </x:c>
      <x:c r="B10" s="91" t="str">
        <x:v>S2-RES-001</x:v>
      </x:c>
      <x:c r="C10" s="91" t="str">
        <x:v>المنهج / النموذج</x:v>
      </x:c>
      <x:c r="D10" s="91" t="str">
        <x:v>منهجية وتحليل سيناريوهات</x:v>
      </x:c>
      <x:c r="E10" s="91" t="str">
        <x:v>FY2026</x:v>
      </x:c>
      <x:c r="F10" s="91" t="str">
        <x:v>عمليات المواد</x:v>
      </x:c>
      <x:c r="G10" s="91" t="str">
        <x:v>مدير الاستراتيجية</x:v>
      </x:c>
      <x:c r="H10" s="91" t="str">
        <x:v>مصادر السيناريوهات والمفتاحات والحساسيات</x:v>
      </x:c>
      <x:c r="I10" s="91" t="str">
        <x:v>v0.9</x:v>
      </x:c>
      <x:c r="J10" s="91" t="str">
        <x:v>CFO</x:v>
      </x:c>
      <x:c r="K10" s="149" t="n">
        <x:v>46233</x:v>
      </x:c>
      <x:c r="L10" s="91" t="str">
        <x:v>أعودوا</x:v>
      </x:c>
      <x:c r="M10" s="91" t="str">
        <x:v>تحدي النموذج والحوكمة</x:v>
      </x:c>
      <x:c r="N10" s="91" t="str">
        <x:v>حساسية الانتقال غير كاملة</x:v>
      </x:c>
      <x:c r="O10" s="91" t="str">
        <x:v>إكمالها 2026-08-20</x:v>
      </x:c>
      <x:c r="P10" s="91" t="str">
        <x:v>في المراجعة</x:v>
      </x:c>
      <x:c r="Q10" s="92" t="str">
        <x:v>مستودع نموذج الاستراتيجية</x:v>
      </x:c>
    </x:row>
    <x:row r="11">
      <x:c r="A11" s="90" t="str">
        <x:v>EVD-GHG-001</x:v>
      </x:c>
      <x:c r="B11" s="91" t="str">
        <x:v>GHG-001; GHG-004</x:v>
      </x:c>
      <x:c r="C11" s="91" t="str">
        <x:v>الحسابات</x:v>
      </x:c>
      <x:c r="D11" s="91" t="str">
        <x:v>GHG نموذج المخزون</x:v>
      </x:c>
      <x:c r="E11" s="91" t="str">
        <x:v>FY2026</x:v>
      </x:c>
      <x:c r="F11" s="91" t="str">
        <x:v>GHG الحدود التنظيمية</x:v>
      </x:c>
      <x:c r="G11" s="91" t="str">
        <x:v>الرصاص المستدامة</x:v>
      </x:c>
      <x:c r="H11" s="91" t="str">
        <x:v>GHG حسابات و تقديرات البروتوكول</x:v>
      </x:c>
      <x:c r="I11" s="91" t="str">
        <x:v>v4.3</x:v>
      </x:c>
      <x:c r="J11" s="91" t="str">
        <x:v>المراقب المالي</x:v>
      </x:c>
      <x:c r="K11" s="149" t="n">
        <x:v>46234</x:v>
      </x:c>
      <x:c r="L11" s="91" t="str">
        <x:v>في المراجعة</x:v>
      </x:c>
      <x:c r="M11" s="91" t="str">
        <x:v>شاشة إعادة الحساب المستقلة والفئة</x:v>
      </x:c>
      <x:c r="N11" s="91" t="str">
        <x:v>نطاق العمل 3 الفئة 11 طريقة مفتوحة</x:v>
      </x:c>
      <x:c r="O11" s="91" t="str">
        <x:v>يتم تحديدها من قبل 2026-08-25</x:v>
      </x:c>
      <x:c r="P11" s="91" t="str">
        <x:v>في المراجعة</x:v>
      </x:c>
      <x:c r="Q11" s="92" t="str">
        <x:v>GHG المجلد المتحكم</x:v>
      </x:c>
    </x:row>
    <x:row r="12">
      <x:c r="A12" s="90" t="str">
        <x:v>EVD-FIN-001</x:v>
      </x:c>
      <x:c r="B12" s="91" t="str">
        <x:v>S2-FIN-001</x:v>
      </x:c>
      <x:c r="C12" s="91" t="str">
        <x:v>المنهج / النموذج</x:v>
      </x:c>
      <x:c r="D12" s="91" t="str">
        <x:v>جسر المناخ إلى التمويل</x:v>
      </x:c>
      <x:c r="E12" s="91" t="str">
        <x:v>FY2026</x:v>
      </x:c>
      <x:c r="F12" s="91" t="str">
        <x:v>التخطيط المالي للمجموعة</x:v>
      </x:c>
      <x:c r="G12" s="91" t="str">
        <x:v>مدير الشركات المختصة في مجال الاستثمار والإجراءات</x:v>
      </x:c>
      <x:c r="H12" s="91" t="str">
        <x:v>خريطة المخاطر إلى التمويل ومناطقها</x:v>
      </x:c>
      <x:c r="I12" s="91" t="str">
        <x:v>v0.8</x:v>
      </x:c>
      <x:c r="J12" s="91" t="str">
        <x:v>CFO</x:v>
      </x:c>
      <x:c r="K12" s="149" t="n">
        <x:v>46233</x:v>
      </x:c>
      <x:c r="L12" s="91" t="str">
        <x:v>أعودوا</x:v>
      </x:c>
      <x:c r="M12" s="91" t="str">
        <x:v>الموازنة/التوقعات والموافقة بين البنود</x:v>
      </x:c>
      <x:c r="N12" s="91" t="str">
        <x:v>مخاطر غير محددة</x:v>
      </x:c>
      <x:c r="O12" s="91" t="str">
        <x:v>إكمالها 2026-08-22</x:v>
      </x:c>
      <x:c r="P12" s="91" t="str">
        <x:v>مسودة</x:v>
      </x:c>
      <x:c r="Q12" s="92" t="str">
        <x:v>مخزن تخطيط الشركات الأجنبية والإجمالية</x:v>
      </x:c>
    </x:row>
    <x:row r="13">
      <x:c r="A13" s="90" t="str">
        <x:v>EVD-CLM-002</x:v>
      </x:c>
      <x:c r="B13" s="91" t="str">
        <x:v>REL-005; S1-009</x:v>
      </x:c>
      <x:c r="C13" s="91" t="str">
        <x:v>التحليل القانوني / التنظيمي</x:v>
      </x:c>
      <x:c r="D13" s="91" t="str">
        <x:v>بيان الامتثال سجل قرارات</x:v>
      </x:c>
      <x:c r="E13" s="91" t="str">
        <x:v>FY2026</x:v>
      </x:c>
      <x:c r="F13" s="91" t="str">
        <x:v>طلب تقرير سنوي</x:v>
      </x:c>
      <x:c r="G13" s="91" t="str">
        <x:v>أمين الشركة</x:v>
      </x:c>
      <x:c r="H13" s="91" t="str">
        <x:v>إكمال مستوى الفقرة واستخدام الإمدادات</x:v>
      </x:c>
      <x:c r="I13" s="91" t="str">
        <x:v>v0.5</x:v>
      </x:c>
      <x:c r="J13" s="91" t="str">
        <x:v>اللوحة</x:v>
      </x:c>
      <x:c r="K13" s="149" t="str"/>
      <x:c r="L13" s="91" t="str">
        <x:v>لم يتم مراجعتها</x:v>
      </x:c>
      <x:c r="M13" s="91" t="str">
        <x:v>المصفوفة النهائية والتحقق القانوني/الفني</x:v>
      </x:c>
      <x:c r="N13" s="91" t="str">
        <x:v>حظر من خلال الصفوف الحرجة</x:v>
      </x:c>
      <x:c r="O13" s="91" t="str">
        <x:v>إغلاق قبل موافقة مجلس الإدارة</x:v>
      </x:c>
      <x:c r="P13" s="91" t="str">
        <x:v>مسودة</x:v>
      </x:c>
      <x:c r="Q13" s="92" t="str">
        <x:v>مخزن الحكم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149"/>
      <x:c r="L14" s="91"/>
      <x:c r="M14" s="91"/>
      <x:c r="N14" s="91"/>
      <x:c r="O14" s="91"/>
      <x:c r="P14" s="91"/>
      <x:c r="Q14" s="92"/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149"/>
      <x:c r="L15" s="91"/>
      <x:c r="M15" s="91"/>
      <x:c r="N15" s="91"/>
      <x:c r="O15" s="91"/>
      <x:c r="P15" s="91"/>
      <x:c r="Q15" s="92"/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149"/>
      <x:c r="L16" s="91"/>
      <x:c r="M16" s="91"/>
      <x:c r="N16" s="91"/>
      <x:c r="O16" s="91"/>
      <x:c r="P16" s="91"/>
      <x:c r="Q16" s="92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149"/>
      <x:c r="L17" s="91"/>
      <x:c r="M17" s="91"/>
      <x:c r="N17" s="91"/>
      <x:c r="O17" s="91"/>
      <x:c r="P17" s="91"/>
      <x:c r="Q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149"/>
      <x:c r="L18" s="91"/>
      <x:c r="M18" s="91"/>
      <x:c r="N18" s="91"/>
      <x:c r="O18" s="91"/>
      <x:c r="P18" s="91"/>
      <x:c r="Q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149"/>
      <x:c r="L19" s="91"/>
      <x:c r="M19" s="91"/>
      <x:c r="N19" s="91"/>
      <x:c r="O19" s="91"/>
      <x:c r="P19" s="91"/>
      <x:c r="Q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149"/>
      <x:c r="L20" s="91"/>
      <x:c r="M20" s="91"/>
      <x:c r="N20" s="91"/>
      <x:c r="O20" s="91"/>
      <x:c r="P20" s="91"/>
      <x:c r="Q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149"/>
      <x:c r="L21" s="91"/>
      <x:c r="M21" s="91"/>
      <x:c r="N21" s="91"/>
      <x:c r="O21" s="91"/>
      <x:c r="P21" s="91"/>
      <x:c r="Q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149"/>
      <x:c r="L22" s="91"/>
      <x:c r="M22" s="91"/>
      <x:c r="N22" s="91"/>
      <x:c r="O22" s="91"/>
      <x:c r="P22" s="91"/>
      <x:c r="Q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149"/>
      <x:c r="L23" s="91"/>
      <x:c r="M23" s="91"/>
      <x:c r="N23" s="91"/>
      <x:c r="O23" s="91"/>
      <x:c r="P23" s="91"/>
      <x:c r="Q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149"/>
      <x:c r="L24" s="91"/>
      <x:c r="M24" s="91"/>
      <x:c r="N24" s="91"/>
      <x:c r="O24" s="91"/>
      <x:c r="P24" s="91"/>
      <x:c r="Q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149"/>
      <x:c r="L25" s="91"/>
      <x:c r="M25" s="91"/>
      <x:c r="N25" s="91"/>
      <x:c r="O25" s="91"/>
      <x:c r="P25" s="91"/>
      <x:c r="Q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149"/>
      <x:c r="L26" s="91"/>
      <x:c r="M26" s="91"/>
      <x:c r="N26" s="91"/>
      <x:c r="O26" s="91"/>
      <x:c r="P26" s="91"/>
      <x:c r="Q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149"/>
      <x:c r="L27" s="91"/>
      <x:c r="M27" s="91"/>
      <x:c r="N27" s="91"/>
      <x:c r="O27" s="91"/>
      <x:c r="P27" s="91"/>
      <x:c r="Q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149"/>
      <x:c r="L28" s="91"/>
      <x:c r="M28" s="91"/>
      <x:c r="N28" s="91"/>
      <x:c r="O28" s="91"/>
      <x:c r="P28" s="91"/>
      <x:c r="Q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149"/>
      <x:c r="L29" s="91"/>
      <x:c r="M29" s="91"/>
      <x:c r="N29" s="91"/>
      <x:c r="O29" s="91"/>
      <x:c r="P29" s="91"/>
      <x:c r="Q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149"/>
      <x:c r="L30" s="91"/>
      <x:c r="M30" s="91"/>
      <x:c r="N30" s="91"/>
      <x:c r="O30" s="91"/>
      <x:c r="P30" s="91"/>
      <x:c r="Q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149"/>
      <x:c r="L31" s="91"/>
      <x:c r="M31" s="91"/>
      <x:c r="N31" s="91"/>
      <x:c r="O31" s="91"/>
      <x:c r="P31" s="91"/>
      <x:c r="Q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149"/>
      <x:c r="L32" s="91"/>
      <x:c r="M32" s="91"/>
      <x:c r="N32" s="91"/>
      <x:c r="O32" s="91"/>
      <x:c r="P32" s="91"/>
      <x:c r="Q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149"/>
      <x:c r="L33" s="91"/>
      <x:c r="M33" s="91"/>
      <x:c r="N33" s="91"/>
      <x:c r="O33" s="91"/>
      <x:c r="P33" s="91"/>
      <x:c r="Q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149"/>
      <x:c r="L34" s="91"/>
      <x:c r="M34" s="91"/>
      <x:c r="N34" s="91"/>
      <x:c r="O34" s="91"/>
      <x:c r="P34" s="91"/>
      <x:c r="Q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149"/>
      <x:c r="L35" s="91"/>
      <x:c r="M35" s="91"/>
      <x:c r="N35" s="91"/>
      <x:c r="O35" s="91"/>
      <x:c r="P35" s="91"/>
      <x:c r="Q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149"/>
      <x:c r="L36" s="91"/>
      <x:c r="M36" s="91"/>
      <x:c r="N36" s="91"/>
      <x:c r="O36" s="91"/>
      <x:c r="P36" s="91"/>
      <x:c r="Q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149"/>
      <x:c r="L37" s="91"/>
      <x:c r="M37" s="91"/>
      <x:c r="N37" s="91"/>
      <x:c r="O37" s="91"/>
      <x:c r="P37" s="91"/>
      <x:c r="Q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149"/>
      <x:c r="L38" s="91"/>
      <x:c r="M38" s="91"/>
      <x:c r="N38" s="91"/>
      <x:c r="O38" s="91"/>
      <x:c r="P38" s="91"/>
      <x:c r="Q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149"/>
      <x:c r="L39" s="91"/>
      <x:c r="M39" s="91"/>
      <x:c r="N39" s="91"/>
      <x:c r="O39" s="91"/>
      <x:c r="P39" s="91"/>
      <x:c r="Q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149"/>
      <x:c r="L40" s="91"/>
      <x:c r="M40" s="91"/>
      <x:c r="N40" s="91"/>
      <x:c r="O40" s="91"/>
      <x:c r="P40" s="91"/>
      <x:c r="Q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149"/>
      <x:c r="L41" s="91"/>
      <x:c r="M41" s="91"/>
      <x:c r="N41" s="91"/>
      <x:c r="O41" s="91"/>
      <x:c r="P41" s="91"/>
      <x:c r="Q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149"/>
      <x:c r="L42" s="91"/>
      <x:c r="M42" s="91"/>
      <x:c r="N42" s="91"/>
      <x:c r="O42" s="91"/>
      <x:c r="P42" s="91"/>
      <x:c r="Q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149"/>
      <x:c r="L43" s="91"/>
      <x:c r="M43" s="91"/>
      <x:c r="N43" s="91"/>
      <x:c r="O43" s="91"/>
      <x:c r="P43" s="91"/>
      <x:c r="Q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149"/>
      <x:c r="L44" s="91"/>
      <x:c r="M44" s="91"/>
      <x:c r="N44" s="91"/>
      <x:c r="O44" s="91"/>
      <x:c r="P44" s="91"/>
      <x:c r="Q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149"/>
      <x:c r="L45" s="91"/>
      <x:c r="M45" s="91"/>
      <x:c r="N45" s="91"/>
      <x:c r="O45" s="91"/>
      <x:c r="P45" s="91"/>
      <x:c r="Q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149"/>
      <x:c r="L46" s="91"/>
      <x:c r="M46" s="91"/>
      <x:c r="N46" s="91"/>
      <x:c r="O46" s="91"/>
      <x:c r="P46" s="91"/>
      <x:c r="Q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149"/>
      <x:c r="L47" s="91"/>
      <x:c r="M47" s="91"/>
      <x:c r="N47" s="91"/>
      <x:c r="O47" s="91"/>
      <x:c r="P47" s="91"/>
      <x:c r="Q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149"/>
      <x:c r="L48" s="91"/>
      <x:c r="M48" s="91"/>
      <x:c r="N48" s="91"/>
      <x:c r="O48" s="91"/>
      <x:c r="P48" s="91"/>
      <x:c r="Q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149"/>
      <x:c r="L49" s="91"/>
      <x:c r="M49" s="91"/>
      <x:c r="N49" s="91"/>
      <x:c r="O49" s="91"/>
      <x:c r="P49" s="91"/>
      <x:c r="Q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149"/>
      <x:c r="L50" s="91"/>
      <x:c r="M50" s="91"/>
      <x:c r="N50" s="91"/>
      <x:c r="O50" s="91"/>
      <x:c r="P50" s="91"/>
      <x:c r="Q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149"/>
      <x:c r="L51" s="91"/>
      <x:c r="M51" s="91"/>
      <x:c r="N51" s="91"/>
      <x:c r="O51" s="91"/>
      <x:c r="P51" s="91"/>
      <x:c r="Q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149"/>
      <x:c r="L52" s="91"/>
      <x:c r="M52" s="91"/>
      <x:c r="N52" s="91"/>
      <x:c r="O52" s="91"/>
      <x:c r="P52" s="91"/>
      <x:c r="Q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149"/>
      <x:c r="L53" s="91"/>
      <x:c r="M53" s="91"/>
      <x:c r="N53" s="91"/>
      <x:c r="O53" s="91"/>
      <x:c r="P53" s="91"/>
      <x:c r="Q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149"/>
      <x:c r="L54" s="91"/>
      <x:c r="M54" s="91"/>
      <x:c r="N54" s="91"/>
      <x:c r="O54" s="91"/>
      <x:c r="P54" s="91"/>
      <x:c r="Q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149"/>
      <x:c r="L55" s="91"/>
      <x:c r="M55" s="91"/>
      <x:c r="N55" s="91"/>
      <x:c r="O55" s="91"/>
      <x:c r="P55" s="91"/>
      <x:c r="Q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149"/>
      <x:c r="L56" s="91"/>
      <x:c r="M56" s="91"/>
      <x:c r="N56" s="91"/>
      <x:c r="O56" s="91"/>
      <x:c r="P56" s="91"/>
      <x:c r="Q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149"/>
      <x:c r="L57" s="91"/>
      <x:c r="M57" s="91"/>
      <x:c r="N57" s="91"/>
      <x:c r="O57" s="91"/>
      <x:c r="P57" s="91"/>
      <x:c r="Q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149"/>
      <x:c r="L58" s="91"/>
      <x:c r="M58" s="91"/>
      <x:c r="N58" s="91"/>
      <x:c r="O58" s="91"/>
      <x:c r="P58" s="91"/>
      <x:c r="Q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149"/>
      <x:c r="L59" s="91"/>
      <x:c r="M59" s="91"/>
      <x:c r="N59" s="91"/>
      <x:c r="O59" s="91"/>
      <x:c r="P59" s="91"/>
      <x:c r="Q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149"/>
      <x:c r="L60" s="91"/>
      <x:c r="M60" s="91"/>
      <x:c r="N60" s="91"/>
      <x:c r="O60" s="91"/>
      <x:c r="P60" s="91"/>
      <x:c r="Q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149"/>
      <x:c r="L61" s="91"/>
      <x:c r="M61" s="91"/>
      <x:c r="N61" s="91"/>
      <x:c r="O61" s="91"/>
      <x:c r="P61" s="91"/>
      <x:c r="Q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149"/>
      <x:c r="L62" s="91"/>
      <x:c r="M62" s="91"/>
      <x:c r="N62" s="91"/>
      <x:c r="O62" s="91"/>
      <x:c r="P62" s="91"/>
      <x:c r="Q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149"/>
      <x:c r="L63" s="91"/>
      <x:c r="M63" s="91"/>
      <x:c r="N63" s="91"/>
      <x:c r="O63" s="91"/>
      <x:c r="P63" s="91"/>
      <x:c r="Q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149"/>
      <x:c r="L64" s="91"/>
      <x:c r="M64" s="91"/>
      <x:c r="N64" s="91"/>
      <x:c r="O64" s="91"/>
      <x:c r="P64" s="91"/>
      <x:c r="Q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149"/>
      <x:c r="L65" s="91"/>
      <x:c r="M65" s="91"/>
      <x:c r="N65" s="91"/>
      <x:c r="O65" s="91"/>
      <x:c r="P65" s="91"/>
      <x:c r="Q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149"/>
      <x:c r="L66" s="91"/>
      <x:c r="M66" s="91"/>
      <x:c r="N66" s="91"/>
      <x:c r="O66" s="91"/>
      <x:c r="P66" s="91"/>
      <x:c r="Q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149"/>
      <x:c r="L67" s="91"/>
      <x:c r="M67" s="91"/>
      <x:c r="N67" s="91"/>
      <x:c r="O67" s="91"/>
      <x:c r="P67" s="91"/>
      <x:c r="Q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149"/>
      <x:c r="L68" s="91"/>
      <x:c r="M68" s="91"/>
      <x:c r="N68" s="91"/>
      <x:c r="O68" s="91"/>
      <x:c r="P68" s="91"/>
      <x:c r="Q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149"/>
      <x:c r="L69" s="91"/>
      <x:c r="M69" s="91"/>
      <x:c r="N69" s="91"/>
      <x:c r="O69" s="91"/>
      <x:c r="P69" s="91"/>
      <x:c r="Q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149"/>
      <x:c r="L70" s="91"/>
      <x:c r="M70" s="91"/>
      <x:c r="N70" s="91"/>
      <x:c r="O70" s="91"/>
      <x:c r="P70" s="91"/>
      <x:c r="Q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149"/>
      <x:c r="L71" s="91"/>
      <x:c r="M71" s="91"/>
      <x:c r="N71" s="91"/>
      <x:c r="O71" s="91"/>
      <x:c r="P71" s="91"/>
      <x:c r="Q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149"/>
      <x:c r="L72" s="91"/>
      <x:c r="M72" s="91"/>
      <x:c r="N72" s="91"/>
      <x:c r="O72" s="91"/>
      <x:c r="P72" s="91"/>
      <x:c r="Q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149"/>
      <x:c r="L73" s="91"/>
      <x:c r="M73" s="91"/>
      <x:c r="N73" s="91"/>
      <x:c r="O73" s="91"/>
      <x:c r="P73" s="91"/>
      <x:c r="Q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149"/>
      <x:c r="L74" s="91"/>
      <x:c r="M74" s="91"/>
      <x:c r="N74" s="91"/>
      <x:c r="O74" s="91"/>
      <x:c r="P74" s="91"/>
      <x:c r="Q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149"/>
      <x:c r="L75" s="91"/>
      <x:c r="M75" s="91"/>
      <x:c r="N75" s="91"/>
      <x:c r="O75" s="91"/>
      <x:c r="P75" s="91"/>
      <x:c r="Q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149"/>
      <x:c r="L76" s="91"/>
      <x:c r="M76" s="91"/>
      <x:c r="N76" s="91"/>
      <x:c r="O76" s="91"/>
      <x:c r="P76" s="91"/>
      <x:c r="Q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149"/>
      <x:c r="L77" s="91"/>
      <x:c r="M77" s="91"/>
      <x:c r="N77" s="91"/>
      <x:c r="O77" s="91"/>
      <x:c r="P77" s="91"/>
      <x:c r="Q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149"/>
      <x:c r="L78" s="91"/>
      <x:c r="M78" s="91"/>
      <x:c r="N78" s="91"/>
      <x:c r="O78" s="91"/>
      <x:c r="P78" s="91"/>
      <x:c r="Q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149"/>
      <x:c r="L79" s="91"/>
      <x:c r="M79" s="91"/>
      <x:c r="N79" s="91"/>
      <x:c r="O79" s="91"/>
      <x:c r="P79" s="91"/>
      <x:c r="Q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149"/>
      <x:c r="L80" s="91"/>
      <x:c r="M80" s="91"/>
      <x:c r="N80" s="91"/>
      <x:c r="O80" s="91"/>
      <x:c r="P80" s="91"/>
      <x:c r="Q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149"/>
      <x:c r="L81" s="91"/>
      <x:c r="M81" s="91"/>
      <x:c r="N81" s="91"/>
      <x:c r="O81" s="91"/>
      <x:c r="P81" s="91"/>
      <x:c r="Q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149"/>
      <x:c r="L82" s="91"/>
      <x:c r="M82" s="91"/>
      <x:c r="N82" s="91"/>
      <x:c r="O82" s="91"/>
      <x:c r="P82" s="91"/>
      <x:c r="Q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149"/>
      <x:c r="L83" s="91"/>
      <x:c r="M83" s="91"/>
      <x:c r="N83" s="91"/>
      <x:c r="O83" s="91"/>
      <x:c r="P83" s="91"/>
      <x:c r="Q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149"/>
      <x:c r="L84" s="91"/>
      <x:c r="M84" s="91"/>
      <x:c r="N84" s="91"/>
      <x:c r="O84" s="91"/>
      <x:c r="P84" s="91"/>
      <x:c r="Q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149"/>
      <x:c r="L85" s="91"/>
      <x:c r="M85" s="91"/>
      <x:c r="N85" s="91"/>
      <x:c r="O85" s="91"/>
      <x:c r="P85" s="91"/>
      <x:c r="Q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149"/>
      <x:c r="L86" s="91"/>
      <x:c r="M86" s="91"/>
      <x:c r="N86" s="91"/>
      <x:c r="O86" s="91"/>
      <x:c r="P86" s="91"/>
      <x:c r="Q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149"/>
      <x:c r="L87" s="91"/>
      <x:c r="M87" s="91"/>
      <x:c r="N87" s="91"/>
      <x:c r="O87" s="91"/>
      <x:c r="P87" s="91"/>
      <x:c r="Q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149"/>
      <x:c r="L88" s="91"/>
      <x:c r="M88" s="91"/>
      <x:c r="N88" s="91"/>
      <x:c r="O88" s="91"/>
      <x:c r="P88" s="91"/>
      <x:c r="Q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149"/>
      <x:c r="L89" s="91"/>
      <x:c r="M89" s="91"/>
      <x:c r="N89" s="91"/>
      <x:c r="O89" s="91"/>
      <x:c r="P89" s="91"/>
      <x:c r="Q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149"/>
      <x:c r="L90" s="91"/>
      <x:c r="M90" s="91"/>
      <x:c r="N90" s="91"/>
      <x:c r="O90" s="91"/>
      <x:c r="P90" s="91"/>
      <x:c r="Q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149"/>
      <x:c r="L91" s="91"/>
      <x:c r="M91" s="91"/>
      <x:c r="N91" s="91"/>
      <x:c r="O91" s="91"/>
      <x:c r="P91" s="91"/>
      <x:c r="Q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149"/>
      <x:c r="L92" s="91"/>
      <x:c r="M92" s="91"/>
      <x:c r="N92" s="91"/>
      <x:c r="O92" s="91"/>
      <x:c r="P92" s="91"/>
      <x:c r="Q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149"/>
      <x:c r="L93" s="91"/>
      <x:c r="M93" s="91"/>
      <x:c r="N93" s="91"/>
      <x:c r="O93" s="91"/>
      <x:c r="P93" s="91"/>
      <x:c r="Q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149"/>
      <x:c r="L94" s="91"/>
      <x:c r="M94" s="91"/>
      <x:c r="N94" s="91"/>
      <x:c r="O94" s="91"/>
      <x:c r="P94" s="91"/>
      <x:c r="Q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149"/>
      <x:c r="L95" s="91"/>
      <x:c r="M95" s="91"/>
      <x:c r="N95" s="91"/>
      <x:c r="O95" s="91"/>
      <x:c r="P95" s="91"/>
      <x:c r="Q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149"/>
      <x:c r="L96" s="91"/>
      <x:c r="M96" s="91"/>
      <x:c r="N96" s="91"/>
      <x:c r="O96" s="91"/>
      <x:c r="P96" s="91"/>
      <x:c r="Q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149"/>
      <x:c r="L97" s="91"/>
      <x:c r="M97" s="91"/>
      <x:c r="N97" s="91"/>
      <x:c r="O97" s="91"/>
      <x:c r="P97" s="91"/>
      <x:c r="Q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149"/>
      <x:c r="L98" s="91"/>
      <x:c r="M98" s="91"/>
      <x:c r="N98" s="91"/>
      <x:c r="O98" s="91"/>
      <x:c r="P98" s="91"/>
      <x:c r="Q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149"/>
      <x:c r="L99" s="91"/>
      <x:c r="M99" s="91"/>
      <x:c r="N99" s="91"/>
      <x:c r="O99" s="91"/>
      <x:c r="P99" s="91"/>
      <x:c r="Q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149"/>
      <x:c r="L100" s="91"/>
      <x:c r="M100" s="91"/>
      <x:c r="N100" s="91"/>
      <x:c r="O100" s="91"/>
      <x:c r="P100" s="91"/>
      <x:c r="Q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149"/>
      <x:c r="L101" s="91"/>
      <x:c r="M101" s="91"/>
      <x:c r="N101" s="91"/>
      <x:c r="O101" s="91"/>
      <x:c r="P101" s="91"/>
      <x:c r="Q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149"/>
      <x:c r="L102" s="91"/>
      <x:c r="M102" s="91"/>
      <x:c r="N102" s="91"/>
      <x:c r="O102" s="91"/>
      <x:c r="P102" s="91"/>
      <x:c r="Q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149"/>
      <x:c r="L103" s="91"/>
      <x:c r="M103" s="91"/>
      <x:c r="N103" s="91"/>
      <x:c r="O103" s="91"/>
      <x:c r="P103" s="91"/>
      <x:c r="Q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149"/>
      <x:c r="L104" s="91"/>
      <x:c r="M104" s="91"/>
      <x:c r="N104" s="91"/>
      <x:c r="O104" s="91"/>
      <x:c r="P104" s="91"/>
      <x:c r="Q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149"/>
      <x:c r="L105" s="91"/>
      <x:c r="M105" s="91"/>
      <x:c r="N105" s="91"/>
      <x:c r="O105" s="91"/>
      <x:c r="P105" s="91"/>
      <x:c r="Q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149"/>
      <x:c r="L106" s="91"/>
      <x:c r="M106" s="91"/>
      <x:c r="N106" s="91"/>
      <x:c r="O106" s="91"/>
      <x:c r="P106" s="91"/>
      <x:c r="Q106" s="92"/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149"/>
      <x:c r="L107" s="91"/>
      <x:c r="M107" s="91"/>
      <x:c r="N107" s="91"/>
      <x:c r="O107" s="91"/>
      <x:c r="P107" s="91"/>
      <x:c r="Q107" s="92"/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149"/>
      <x:c r="L108" s="91"/>
      <x:c r="M108" s="91"/>
      <x:c r="N108" s="91"/>
      <x:c r="O108" s="91"/>
      <x:c r="P108" s="91"/>
      <x:c r="Q108" s="92"/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149"/>
      <x:c r="L109" s="91"/>
      <x:c r="M109" s="91"/>
      <x:c r="N109" s="91"/>
      <x:c r="O109" s="91"/>
      <x:c r="P109" s="91"/>
      <x:c r="Q109" s="92"/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149"/>
      <x:c r="L110" s="91"/>
      <x:c r="M110" s="91"/>
      <x:c r="N110" s="91"/>
      <x:c r="O110" s="91"/>
      <x:c r="P110" s="91"/>
      <x:c r="Q110" s="92"/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149"/>
      <x:c r="L111" s="91"/>
      <x:c r="M111" s="91"/>
      <x:c r="N111" s="91"/>
      <x:c r="O111" s="91"/>
      <x:c r="P111" s="91"/>
      <x:c r="Q111" s="92"/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149"/>
      <x:c r="L112" s="91"/>
      <x:c r="M112" s="91"/>
      <x:c r="N112" s="91"/>
      <x:c r="O112" s="91"/>
      <x:c r="P112" s="91"/>
      <x:c r="Q112" s="92"/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149"/>
      <x:c r="L113" s="91"/>
      <x:c r="M113" s="91"/>
      <x:c r="N113" s="91"/>
      <x:c r="O113" s="91"/>
      <x:c r="P113" s="91"/>
      <x:c r="Q113" s="92"/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149"/>
      <x:c r="L114" s="91"/>
      <x:c r="M114" s="91"/>
      <x:c r="N114" s="91"/>
      <x:c r="O114" s="91"/>
      <x:c r="P114" s="91"/>
      <x:c r="Q114" s="92"/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149"/>
      <x:c r="L115" s="91"/>
      <x:c r="M115" s="91"/>
      <x:c r="N115" s="91"/>
      <x:c r="O115" s="91"/>
      <x:c r="P115" s="91"/>
      <x:c r="Q115" s="92"/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149"/>
      <x:c r="L116" s="91"/>
      <x:c r="M116" s="91"/>
      <x:c r="N116" s="91"/>
      <x:c r="O116" s="91"/>
      <x:c r="P116" s="91"/>
      <x:c r="Q116" s="92"/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149"/>
      <x:c r="L117" s="91"/>
      <x:c r="M117" s="91"/>
      <x:c r="N117" s="91"/>
      <x:c r="O117" s="91"/>
      <x:c r="P117" s="91"/>
      <x:c r="Q117" s="92"/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149"/>
      <x:c r="L118" s="91"/>
      <x:c r="M118" s="91"/>
      <x:c r="N118" s="91"/>
      <x:c r="O118" s="91"/>
      <x:c r="P118" s="91"/>
      <x:c r="Q118" s="92"/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149"/>
      <x:c r="L119" s="91"/>
      <x:c r="M119" s="91"/>
      <x:c r="N119" s="91"/>
      <x:c r="O119" s="91"/>
      <x:c r="P119" s="91"/>
      <x:c r="Q119" s="92"/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149"/>
      <x:c r="L120" s="91"/>
      <x:c r="M120" s="91"/>
      <x:c r="N120" s="91"/>
      <x:c r="O120" s="91"/>
      <x:c r="P120" s="91"/>
      <x:c r="Q120" s="92"/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149"/>
      <x:c r="L121" s="91"/>
      <x:c r="M121" s="91"/>
      <x:c r="N121" s="91"/>
      <x:c r="O121" s="91"/>
      <x:c r="P121" s="91"/>
      <x:c r="Q121" s="92"/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149"/>
      <x:c r="L122" s="91"/>
      <x:c r="M122" s="91"/>
      <x:c r="N122" s="91"/>
      <x:c r="O122" s="91"/>
      <x:c r="P122" s="91"/>
      <x:c r="Q122" s="92"/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149"/>
      <x:c r="L123" s="91"/>
      <x:c r="M123" s="91"/>
      <x:c r="N123" s="91"/>
      <x:c r="O123" s="91"/>
      <x:c r="P123" s="91"/>
      <x:c r="Q123" s="92"/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149"/>
      <x:c r="L124" s="91"/>
      <x:c r="M124" s="91"/>
      <x:c r="N124" s="91"/>
      <x:c r="O124" s="91"/>
      <x:c r="P124" s="91"/>
      <x:c r="Q124" s="92"/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149"/>
      <x:c r="L125" s="91"/>
      <x:c r="M125" s="91"/>
      <x:c r="N125" s="91"/>
      <x:c r="O125" s="91"/>
      <x:c r="P125" s="91"/>
      <x:c r="Q125" s="92"/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149"/>
      <x:c r="L126" s="91"/>
      <x:c r="M126" s="91"/>
      <x:c r="N126" s="91"/>
      <x:c r="O126" s="91"/>
      <x:c r="P126" s="91"/>
      <x:c r="Q126" s="92"/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149"/>
      <x:c r="L127" s="91"/>
      <x:c r="M127" s="91"/>
      <x:c r="N127" s="91"/>
      <x:c r="O127" s="91"/>
      <x:c r="P127" s="91"/>
      <x:c r="Q127" s="92"/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149"/>
      <x:c r="L128" s="91"/>
      <x:c r="M128" s="91"/>
      <x:c r="N128" s="91"/>
      <x:c r="O128" s="91"/>
      <x:c r="P128" s="91"/>
      <x:c r="Q128" s="92"/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149"/>
      <x:c r="L129" s="91"/>
      <x:c r="M129" s="91"/>
      <x:c r="N129" s="91"/>
      <x:c r="O129" s="91"/>
      <x:c r="P129" s="91"/>
      <x:c r="Q129" s="92"/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149"/>
      <x:c r="L130" s="91"/>
      <x:c r="M130" s="91"/>
      <x:c r="N130" s="91"/>
      <x:c r="O130" s="91"/>
      <x:c r="P130" s="91"/>
      <x:c r="Q130" s="92"/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149"/>
      <x:c r="L131" s="91"/>
      <x:c r="M131" s="91"/>
      <x:c r="N131" s="91"/>
      <x:c r="O131" s="91"/>
      <x:c r="P131" s="91"/>
      <x:c r="Q131" s="92"/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149"/>
      <x:c r="L132" s="91"/>
      <x:c r="M132" s="91"/>
      <x:c r="N132" s="91"/>
      <x:c r="O132" s="91"/>
      <x:c r="P132" s="91"/>
      <x:c r="Q132" s="92"/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149"/>
      <x:c r="L133" s="91"/>
      <x:c r="M133" s="91"/>
      <x:c r="N133" s="91"/>
      <x:c r="O133" s="91"/>
      <x:c r="P133" s="91"/>
      <x:c r="Q133" s="92"/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149"/>
      <x:c r="L134" s="91"/>
      <x:c r="M134" s="91"/>
      <x:c r="N134" s="91"/>
      <x:c r="O134" s="91"/>
      <x:c r="P134" s="91"/>
      <x:c r="Q134" s="92"/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149"/>
      <x:c r="L135" s="91"/>
      <x:c r="M135" s="91"/>
      <x:c r="N135" s="91"/>
      <x:c r="O135" s="91"/>
      <x:c r="P135" s="91"/>
      <x:c r="Q135" s="92"/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149"/>
      <x:c r="L136" s="91"/>
      <x:c r="M136" s="91"/>
      <x:c r="N136" s="91"/>
      <x:c r="O136" s="91"/>
      <x:c r="P136" s="91"/>
      <x:c r="Q136" s="92"/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149"/>
      <x:c r="L137" s="91"/>
      <x:c r="M137" s="91"/>
      <x:c r="N137" s="91"/>
      <x:c r="O137" s="91"/>
      <x:c r="P137" s="91"/>
      <x:c r="Q137" s="92"/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149"/>
      <x:c r="L138" s="91"/>
      <x:c r="M138" s="91"/>
      <x:c r="N138" s="91"/>
      <x:c r="O138" s="91"/>
      <x:c r="P138" s="91"/>
      <x:c r="Q138" s="92"/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149"/>
      <x:c r="L139" s="91"/>
      <x:c r="M139" s="91"/>
      <x:c r="N139" s="91"/>
      <x:c r="O139" s="91"/>
      <x:c r="P139" s="91"/>
      <x:c r="Q139" s="92"/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149"/>
      <x:c r="L140" s="91"/>
      <x:c r="M140" s="91"/>
      <x:c r="N140" s="91"/>
      <x:c r="O140" s="91"/>
      <x:c r="P140" s="91"/>
      <x:c r="Q140" s="92"/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149"/>
      <x:c r="L141" s="91"/>
      <x:c r="M141" s="91"/>
      <x:c r="N141" s="91"/>
      <x:c r="O141" s="91"/>
      <x:c r="P141" s="91"/>
      <x:c r="Q141" s="92"/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149"/>
      <x:c r="L142" s="91"/>
      <x:c r="M142" s="91"/>
      <x:c r="N142" s="91"/>
      <x:c r="O142" s="91"/>
      <x:c r="P142" s="91"/>
      <x:c r="Q142" s="92"/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149"/>
      <x:c r="L143" s="91"/>
      <x:c r="M143" s="91"/>
      <x:c r="N143" s="91"/>
      <x:c r="O143" s="91"/>
      <x:c r="P143" s="91"/>
      <x:c r="Q143" s="92"/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149"/>
      <x:c r="L144" s="91"/>
      <x:c r="M144" s="91"/>
      <x:c r="N144" s="91"/>
      <x:c r="O144" s="91"/>
      <x:c r="P144" s="91"/>
      <x:c r="Q144" s="92"/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149"/>
      <x:c r="L145" s="91"/>
      <x:c r="M145" s="91"/>
      <x:c r="N145" s="91"/>
      <x:c r="O145" s="91"/>
      <x:c r="P145" s="91"/>
      <x:c r="Q145" s="92"/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149"/>
      <x:c r="L146" s="91"/>
      <x:c r="M146" s="91"/>
      <x:c r="N146" s="91"/>
      <x:c r="O146" s="91"/>
      <x:c r="P146" s="91"/>
      <x:c r="Q146" s="92"/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149"/>
      <x:c r="L147" s="91"/>
      <x:c r="M147" s="91"/>
      <x:c r="N147" s="91"/>
      <x:c r="O147" s="91"/>
      <x:c r="P147" s="91"/>
      <x:c r="Q147" s="92"/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149"/>
      <x:c r="L148" s="91"/>
      <x:c r="M148" s="91"/>
      <x:c r="N148" s="91"/>
      <x:c r="O148" s="91"/>
      <x:c r="P148" s="91"/>
      <x:c r="Q148" s="92"/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149"/>
      <x:c r="L149" s="91"/>
      <x:c r="M149" s="91"/>
      <x:c r="N149" s="91"/>
      <x:c r="O149" s="91"/>
      <x:c r="P149" s="91"/>
      <x:c r="Q149" s="92"/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149"/>
      <x:c r="L150" s="91"/>
      <x:c r="M150" s="91"/>
      <x:c r="N150" s="91"/>
      <x:c r="O150" s="91"/>
      <x:c r="P150" s="91"/>
      <x:c r="Q150" s="92"/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149"/>
      <x:c r="L151" s="91"/>
      <x:c r="M151" s="91"/>
      <x:c r="N151" s="91"/>
      <x:c r="O151" s="91"/>
      <x:c r="P151" s="91"/>
      <x:c r="Q151" s="92"/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149"/>
      <x:c r="L152" s="91"/>
      <x:c r="M152" s="91"/>
      <x:c r="N152" s="91"/>
      <x:c r="O152" s="91"/>
      <x:c r="P152" s="91"/>
      <x:c r="Q152" s="92"/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149"/>
      <x:c r="L153" s="91"/>
      <x:c r="M153" s="91"/>
      <x:c r="N153" s="91"/>
      <x:c r="O153" s="91"/>
      <x:c r="P153" s="91"/>
      <x:c r="Q153" s="92"/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149"/>
      <x:c r="L154" s="91"/>
      <x:c r="M154" s="91"/>
      <x:c r="N154" s="91"/>
      <x:c r="O154" s="91"/>
      <x:c r="P154" s="91"/>
      <x:c r="Q154" s="92"/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149"/>
      <x:c r="L155" s="91"/>
      <x:c r="M155" s="91"/>
      <x:c r="N155" s="91"/>
      <x:c r="O155" s="91"/>
      <x:c r="P155" s="91"/>
      <x:c r="Q155" s="92"/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149"/>
      <x:c r="L156" s="91"/>
      <x:c r="M156" s="91"/>
      <x:c r="N156" s="91"/>
      <x:c r="O156" s="91"/>
      <x:c r="P156" s="91"/>
      <x:c r="Q156" s="92"/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149"/>
      <x:c r="L157" s="91"/>
      <x:c r="M157" s="91"/>
      <x:c r="N157" s="91"/>
      <x:c r="O157" s="91"/>
      <x:c r="P157" s="91"/>
      <x:c r="Q157" s="92"/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149"/>
      <x:c r="L158" s="91"/>
      <x:c r="M158" s="91"/>
      <x:c r="N158" s="91"/>
      <x:c r="O158" s="91"/>
      <x:c r="P158" s="91"/>
      <x:c r="Q158" s="92"/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149"/>
      <x:c r="L159" s="91"/>
      <x:c r="M159" s="91"/>
      <x:c r="N159" s="91"/>
      <x:c r="O159" s="91"/>
      <x:c r="P159" s="91"/>
      <x:c r="Q159" s="92"/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149"/>
      <x:c r="L160" s="91"/>
      <x:c r="M160" s="91"/>
      <x:c r="N160" s="91"/>
      <x:c r="O160" s="91"/>
      <x:c r="P160" s="91"/>
      <x:c r="Q160" s="92"/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149"/>
      <x:c r="L161" s="91"/>
      <x:c r="M161" s="91"/>
      <x:c r="N161" s="91"/>
      <x:c r="O161" s="91"/>
      <x:c r="P161" s="91"/>
      <x:c r="Q161" s="92"/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149"/>
      <x:c r="L162" s="91"/>
      <x:c r="M162" s="91"/>
      <x:c r="N162" s="91"/>
      <x:c r="O162" s="91"/>
      <x:c r="P162" s="91"/>
      <x:c r="Q162" s="92"/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149"/>
      <x:c r="L163" s="91"/>
      <x:c r="M163" s="91"/>
      <x:c r="N163" s="91"/>
      <x:c r="O163" s="91"/>
      <x:c r="P163" s="91"/>
      <x:c r="Q163" s="92"/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149"/>
      <x:c r="L164" s="91"/>
      <x:c r="M164" s="91"/>
      <x:c r="N164" s="91"/>
      <x:c r="O164" s="91"/>
      <x:c r="P164" s="91"/>
      <x:c r="Q164" s="92"/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149"/>
      <x:c r="L165" s="91"/>
      <x:c r="M165" s="91"/>
      <x:c r="N165" s="91"/>
      <x:c r="O165" s="91"/>
      <x:c r="P165" s="91"/>
      <x:c r="Q165" s="92"/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149"/>
      <x:c r="L166" s="91"/>
      <x:c r="M166" s="91"/>
      <x:c r="N166" s="91"/>
      <x:c r="O166" s="91"/>
      <x:c r="P166" s="91"/>
      <x:c r="Q166" s="92"/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149"/>
      <x:c r="L167" s="91"/>
      <x:c r="M167" s="91"/>
      <x:c r="N167" s="91"/>
      <x:c r="O167" s="91"/>
      <x:c r="P167" s="91"/>
      <x:c r="Q167" s="92"/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149"/>
      <x:c r="L168" s="91"/>
      <x:c r="M168" s="91"/>
      <x:c r="N168" s="91"/>
      <x:c r="O168" s="91"/>
      <x:c r="P168" s="91"/>
      <x:c r="Q168" s="92"/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149"/>
      <x:c r="L169" s="91"/>
      <x:c r="M169" s="91"/>
      <x:c r="N169" s="91"/>
      <x:c r="O169" s="91"/>
      <x:c r="P169" s="91"/>
      <x:c r="Q169" s="92"/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149"/>
      <x:c r="L170" s="91"/>
      <x:c r="M170" s="91"/>
      <x:c r="N170" s="91"/>
      <x:c r="O170" s="91"/>
      <x:c r="P170" s="91"/>
      <x:c r="Q170" s="92"/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149"/>
      <x:c r="L171" s="91"/>
      <x:c r="M171" s="91"/>
      <x:c r="N171" s="91"/>
      <x:c r="O171" s="91"/>
      <x:c r="P171" s="91"/>
      <x:c r="Q171" s="92"/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149"/>
      <x:c r="L172" s="91"/>
      <x:c r="M172" s="91"/>
      <x:c r="N172" s="91"/>
      <x:c r="O172" s="91"/>
      <x:c r="P172" s="91"/>
      <x:c r="Q172" s="92"/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149"/>
      <x:c r="L173" s="91"/>
      <x:c r="M173" s="91"/>
      <x:c r="N173" s="91"/>
      <x:c r="O173" s="91"/>
      <x:c r="P173" s="91"/>
      <x:c r="Q173" s="92"/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149"/>
      <x:c r="L174" s="91"/>
      <x:c r="M174" s="91"/>
      <x:c r="N174" s="91"/>
      <x:c r="O174" s="91"/>
      <x:c r="P174" s="91"/>
      <x:c r="Q174" s="92"/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149"/>
      <x:c r="L175" s="91"/>
      <x:c r="M175" s="91"/>
      <x:c r="N175" s="91"/>
      <x:c r="O175" s="91"/>
      <x:c r="P175" s="91"/>
      <x:c r="Q175" s="92"/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149"/>
      <x:c r="L176" s="91"/>
      <x:c r="M176" s="91"/>
      <x:c r="N176" s="91"/>
      <x:c r="O176" s="91"/>
      <x:c r="P176" s="91"/>
      <x:c r="Q176" s="92"/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149"/>
      <x:c r="L177" s="91"/>
      <x:c r="M177" s="91"/>
      <x:c r="N177" s="91"/>
      <x:c r="O177" s="91"/>
      <x:c r="P177" s="91"/>
      <x:c r="Q177" s="92"/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149"/>
      <x:c r="L178" s="91"/>
      <x:c r="M178" s="91"/>
      <x:c r="N178" s="91"/>
      <x:c r="O178" s="91"/>
      <x:c r="P178" s="91"/>
      <x:c r="Q178" s="92"/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149"/>
      <x:c r="L179" s="91"/>
      <x:c r="M179" s="91"/>
      <x:c r="N179" s="91"/>
      <x:c r="O179" s="91"/>
      <x:c r="P179" s="91"/>
      <x:c r="Q179" s="92"/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149"/>
      <x:c r="L180" s="91"/>
      <x:c r="M180" s="91"/>
      <x:c r="N180" s="91"/>
      <x:c r="O180" s="91"/>
      <x:c r="P180" s="91"/>
      <x:c r="Q180" s="92"/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149"/>
      <x:c r="L181" s="91"/>
      <x:c r="M181" s="91"/>
      <x:c r="N181" s="91"/>
      <x:c r="O181" s="91"/>
      <x:c r="P181" s="91"/>
      <x:c r="Q181" s="92"/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149"/>
      <x:c r="L182" s="91"/>
      <x:c r="M182" s="91"/>
      <x:c r="N182" s="91"/>
      <x:c r="O182" s="91"/>
      <x:c r="P182" s="91"/>
      <x:c r="Q182" s="92"/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149"/>
      <x:c r="L183" s="91"/>
      <x:c r="M183" s="91"/>
      <x:c r="N183" s="91"/>
      <x:c r="O183" s="91"/>
      <x:c r="P183" s="91"/>
      <x:c r="Q183" s="92"/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149"/>
      <x:c r="L184" s="91"/>
      <x:c r="M184" s="91"/>
      <x:c r="N184" s="91"/>
      <x:c r="O184" s="91"/>
      <x:c r="P184" s="91"/>
      <x:c r="Q184" s="92"/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149"/>
      <x:c r="L185" s="91"/>
      <x:c r="M185" s="91"/>
      <x:c r="N185" s="91"/>
      <x:c r="O185" s="91"/>
      <x:c r="P185" s="91"/>
      <x:c r="Q185" s="92"/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149"/>
      <x:c r="L186" s="91"/>
      <x:c r="M186" s="91"/>
      <x:c r="N186" s="91"/>
      <x:c r="O186" s="91"/>
      <x:c r="P186" s="91"/>
      <x:c r="Q186" s="92"/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149"/>
      <x:c r="L187" s="91"/>
      <x:c r="M187" s="91"/>
      <x:c r="N187" s="91"/>
      <x:c r="O187" s="91"/>
      <x:c r="P187" s="91"/>
      <x:c r="Q187" s="92"/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149"/>
      <x:c r="L188" s="91"/>
      <x:c r="M188" s="91"/>
      <x:c r="N188" s="91"/>
      <x:c r="O188" s="91"/>
      <x:c r="P188" s="91"/>
      <x:c r="Q188" s="92"/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149"/>
      <x:c r="L189" s="91"/>
      <x:c r="M189" s="91"/>
      <x:c r="N189" s="91"/>
      <x:c r="O189" s="91"/>
      <x:c r="P189" s="91"/>
      <x:c r="Q189" s="92"/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149"/>
      <x:c r="L190" s="91"/>
      <x:c r="M190" s="91"/>
      <x:c r="N190" s="91"/>
      <x:c r="O190" s="91"/>
      <x:c r="P190" s="91"/>
      <x:c r="Q190" s="92"/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149"/>
      <x:c r="L191" s="91"/>
      <x:c r="M191" s="91"/>
      <x:c r="N191" s="91"/>
      <x:c r="O191" s="91"/>
      <x:c r="P191" s="91"/>
      <x:c r="Q191" s="92"/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149"/>
      <x:c r="L192" s="91"/>
      <x:c r="M192" s="91"/>
      <x:c r="N192" s="91"/>
      <x:c r="O192" s="91"/>
      <x:c r="P192" s="91"/>
      <x:c r="Q192" s="92"/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149"/>
      <x:c r="L193" s="91"/>
      <x:c r="M193" s="91"/>
      <x:c r="N193" s="91"/>
      <x:c r="O193" s="91"/>
      <x:c r="P193" s="91"/>
      <x:c r="Q193" s="92"/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149"/>
      <x:c r="L194" s="91"/>
      <x:c r="M194" s="91"/>
      <x:c r="N194" s="91"/>
      <x:c r="O194" s="91"/>
      <x:c r="P194" s="91"/>
      <x:c r="Q194" s="92"/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149"/>
      <x:c r="L195" s="91"/>
      <x:c r="M195" s="91"/>
      <x:c r="N195" s="91"/>
      <x:c r="O195" s="91"/>
      <x:c r="P195" s="91"/>
      <x:c r="Q195" s="92"/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149"/>
      <x:c r="L196" s="91"/>
      <x:c r="M196" s="91"/>
      <x:c r="N196" s="91"/>
      <x:c r="O196" s="91"/>
      <x:c r="P196" s="91"/>
      <x:c r="Q196" s="92"/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149"/>
      <x:c r="L197" s="91"/>
      <x:c r="M197" s="91"/>
      <x:c r="N197" s="91"/>
      <x:c r="O197" s="91"/>
      <x:c r="P197" s="91"/>
      <x:c r="Q197" s="92"/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149"/>
      <x:c r="L198" s="91"/>
      <x:c r="M198" s="91"/>
      <x:c r="N198" s="91"/>
      <x:c r="O198" s="91"/>
      <x:c r="P198" s="91"/>
      <x:c r="Q198" s="92"/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149"/>
      <x:c r="L199" s="91"/>
      <x:c r="M199" s="91"/>
      <x:c r="N199" s="91"/>
      <x:c r="O199" s="91"/>
      <x:c r="P199" s="91"/>
      <x:c r="Q199" s="92"/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149"/>
      <x:c r="L200" s="91"/>
      <x:c r="M200" s="91"/>
      <x:c r="N200" s="91"/>
      <x:c r="O200" s="91"/>
      <x:c r="P200" s="91"/>
      <x:c r="Q200" s="92"/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149"/>
      <x:c r="L201" s="91"/>
      <x:c r="M201" s="91"/>
      <x:c r="N201" s="91"/>
      <x:c r="O201" s="91"/>
      <x:c r="P201" s="91"/>
      <x:c r="Q201" s="92"/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149"/>
      <x:c r="L202" s="91"/>
      <x:c r="M202" s="91"/>
      <x:c r="N202" s="91"/>
      <x:c r="O202" s="91"/>
      <x:c r="P202" s="91"/>
      <x:c r="Q202" s="92"/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149"/>
      <x:c r="L203" s="91"/>
      <x:c r="M203" s="91"/>
      <x:c r="N203" s="91"/>
      <x:c r="O203" s="91"/>
      <x:c r="P203" s="91"/>
      <x:c r="Q203" s="92"/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149"/>
      <x:c r="L204" s="91"/>
      <x:c r="M204" s="91"/>
      <x:c r="N204" s="91"/>
      <x:c r="O204" s="91"/>
      <x:c r="P204" s="91"/>
      <x:c r="Q204" s="92"/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149"/>
      <x:c r="L205" s="91"/>
      <x:c r="M205" s="91"/>
      <x:c r="N205" s="91"/>
      <x:c r="O205" s="91"/>
      <x:c r="P205" s="91"/>
      <x:c r="Q205" s="92"/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149"/>
      <x:c r="L206" s="91"/>
      <x:c r="M206" s="91"/>
      <x:c r="N206" s="91"/>
      <x:c r="O206" s="91"/>
      <x:c r="P206" s="91"/>
      <x:c r="Q206" s="92"/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150"/>
      <x:c r="L207" s="94"/>
      <x:c r="M207" s="94"/>
      <x:c r="N207" s="94"/>
      <x:c r="O207" s="94"/>
      <x:c r="P207" s="94"/>
      <x:c r="Q207" s="95"/>
    </x:row>
  </x:sheetData>
  <x:mergeCells>
    <x:mergeCell ref="A1:Q2"/>
    <x:mergeCell ref="A2:Q2"/>
    <x:mergeCell ref="B4:Q4"/>
    <x:mergeCell ref="B5:Q5"/>
  </x:mergeCells>
  <x:dataValidations count="2">
    <x:dataValidation type="list" sqref="C8:C207">
      <x:formula1>"Policy / governance,Source-system extract,Calculation,Methodology / model,Reconciliation,Minutes / approval,Legal / regulatory analysis,Management representation,Other"</x:formula1>
    </x:dataValidation>
    <x:dataValidation type="list" sqref="L8:L207">
      <x:formula1>"Not reviewed,Prepared,In review,Reviewed,Approved,Returned"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44" hidden="0" customWidth="1"/>
    <x:col min="4" max="4" width="24" hidden="0" customWidth="1"/>
    <x:col min="5" max="5" width="12" hidden="0" customWidth="1"/>
    <x:col min="6" max="6" width="12" hidden="0" customWidth="1"/>
    <x:col min="7" max="7" width="22" hidden="0" customWidth="1"/>
    <x:col min="8" max="8" width="34" hidden="0" customWidth="1"/>
    <x:col min="9" max="9" width="15" hidden="0" customWidth="1"/>
    <x:col min="10" max="10" width="12" hidden="0" customWidth="1"/>
    <x:col min="11" max="11" width="16" hidden="0" customWidth="1"/>
    <x:col min="12" max="12" width="32" hidden="0" customWidth="1"/>
    <x:col min="13" max="13" width="14" hidden="0" customWidth="1"/>
    <x:col min="14" max="14" width="14" hidden="0" customWidth="1"/>
  </x:cols>
  <x:sheetData>
    <x:row r="1" ht="34" customHeight="1">
      <x:c r="A1" s="6" t="str">
        <x:v>أولاً UK SRS S2 دورة الإبلاغ · 12-خطط الشهر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30" customHeight="1">
      <x:c r="A2" s="13" t="str">
        <x:v>متابعة البرنامج مع الاعتمادات و بوابات المسرح والأدلة والتصعيد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4">
      <x:c r="A4" s="123" t="str">
        <x:v>قاعدة البرنامج</x:v>
      </x:c>
      <x:c r="B4" s="145" t="str">
        <x:v>الأنشطة تتداخل. لا يتم اكتمال سير العمل حتى تم تجاوز حدود، طريقة، دليل، بوابات التحكم والموافقة.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</x:row>
    <x:row r="5">
      <x:c r="A5" s="123" t="str">
        <x:v>التوقف التقني</x:v>
      </x:c>
      <x:c r="B5" s="145" t="str">
        <x:v>3 أغسطس 2026. تكييف التواريخ مع متطلبات نهاية العام والمتطلبات النهائية المطبقة للشركة.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</x:row>
    <x:row r="7" ht="40" customHeight="1">
      <x:c r="A7" s="54" t="str">
        <x:v>هوية المهمة</x:v>
      </x:c>
      <x:c r="B7" s="55" t="str">
        <x:v>سير العمل</x:v>
      </x:c>
      <x:c r="C7" s="55" t="str">
        <x:v>النشاط</x:v>
      </x:c>
      <x:c r="D7" s="55" t="str">
        <x:v>المالك</x:v>
      </x:c>
      <x:c r="E7" s="55" t="str">
        <x:v>شهر البدء</x:v>
      </x:c>
      <x:c r="F7" s="55" t="str">
        <x:v>نهاية الشهر</x:v>
      </x:c>
      <x:c r="G7" s="55" t="str">
        <x:v>الإعتماد</x:v>
      </x:c>
      <x:c r="H7" s="55" t="str">
        <x:v>البوابة / الخروج</x:v>
      </x:c>
      <x:c r="I7" s="55" t="str">
        <x:v>الحالة</x:v>
      </x:c>
      <x:c r="J7" s="55" t="str">
        <x:v>الأولوية</x:v>
      </x:c>
      <x:c r="K7" s="55" t="str">
        <x:v>هوية الأدلة</x:v>
      </x:c>
      <x:c r="L7" s="55" t="str">
        <x:v>العثور / العمل</x:v>
      </x:c>
      <x:c r="M7" s="55" t="str">
        <x:v>تاريخ الموعد</x:v>
      </x:c>
      <x:c r="N7" s="56" t="str">
        <x:v>الإكمال</x:v>
      </x:c>
    </x:row>
    <x:row r="8">
      <x:c r="A8" s="87" t="str">
        <x:v>PLN-001</x:v>
      </x:c>
      <x:c r="B8" s="88" t="str">
        <x:v>الأساس والحوكمة</x:v>
      </x:c>
      <x:c r="C8" s="88" t="str">
        <x:v>الموافقة على الكيان، الفترة، الموقع، الجوهر، التداخل القانوني ومنهج المطالبة</x:v>
      </x:c>
      <x:c r="D8" s="88" t="str">
        <x:v>المدير المالي / أمين الشركة</x:v>
      </x:c>
      <x:c r="E8" s="88" t="n">
        <x:v>1</x:v>
      </x:c>
      <x:c r="F8" s="88" t="n">
        <x:v>1</x:v>
      </x:c>
      <x:c r="G8" s="88" t="str"/>
      <x:c r="H8" s="88" t="str">
        <x:v>مذكرة على أساس الإبلاغ</x:v>
      </x:c>
      <x:c r="I8" s="88" t="str">
        <x:v>كاملة</x:v>
      </x:c>
      <x:c r="J8" s="88" t="str">
        <x:v>حرجة</x:v>
      </x:c>
      <x:c r="K8" s="88" t="str">
        <x:v>EVD-BND-001</x:v>
      </x:c>
      <x:c r="L8" s="88" t="str"/>
      <x:c r="M8" s="148" t="str">
        <x:v>2026-08-05</x:v>
      </x:c>
      <x:c r="N8" s="138" t="n">
        <x:f>IF(I8="Complete",1,IF(I8="On track",0.65,IF(I8="At risk",0.4,IF(I8="Delayed",0.25,0))))</x:f>
        <x:v>0</x:v>
      </x:c>
    </x:row>
    <x:row r="9">
      <x:c r="A9" s="90" t="str">
        <x:v>PLN-002</x:v>
      </x:c>
      <x:c r="B9" s="91" t="str">
        <x:v>المخاطر والفرص</x:v>
      </x:c>
      <x:c r="C9" s="91" t="str">
        <x:v>سجل المواد الكاملة للمناخ ودمج ERM</x:v>
      </x:c>
      <x:c r="D9" s="91" t="str">
        <x:v>رئيس مسؤولي المخاطر</x:v>
      </x:c>
      <x:c r="E9" s="91" t="n">
        <x:v>1</x:v>
      </x:c>
      <x:c r="F9" s="91" t="n">
        <x:v>3</x:v>
      </x:c>
      <x:c r="G9" s="91" t="str">
        <x:v>PLN-001</x:v>
      </x:c>
      <x:c r="H9" s="91" t="str">
        <x:v>بوابة لجنة المخاطر</x:v>
      </x:c>
      <x:c r="I9" s="91" t="str">
        <x:v>كاملة</x:v>
      </x:c>
      <x:c r="J9" s="91" t="str">
        <x:v>حرجة</x:v>
      </x:c>
      <x:c r="K9" s="91" t="str">
        <x:v>EVD-RSK-001</x:v>
      </x:c>
      <x:c r="L9" s="91" t="str"/>
      <x:c r="M9" s="149" t="str">
        <x:v>2026-09-30</x:v>
      </x:c>
      <x:c r="N9" s="139" t="n">
        <x:f>IF(I9="Complete",1,IF(I9="On track",0.65,IF(I9="At risk",0.4,IF(I9="Delayed",0.25,0))))</x:f>
        <x:v>0</x:v>
      </x:c>
    </x:row>
    <x:row r="10">
      <x:c r="A10" s="90" t="str">
        <x:v>PLN-003</x:v>
      </x:c>
      <x:c r="B10" s="91" t="str">
        <x:v>سيناريوهات</x:v>
      </x:c>
      <x:c r="C10" s="91" t="str">
        <x:v>تحليل كامل فيزيائي ومرحلة انتقالية واستنتاجات الصمود</x:v>
      </x:c>
      <x:c r="D10" s="91" t="str">
        <x:v>مدير الاستراتيجية</x:v>
      </x:c>
      <x:c r="E10" s="91" t="n">
        <x:v>2</x:v>
      </x:c>
      <x:c r="F10" s="91" t="n">
        <x:v>5</x:v>
      </x:c>
      <x:c r="G10" s="91" t="str">
        <x:v>PLN-002</x:v>
      </x:c>
      <x:c r="H10" s="91" t="str">
        <x:v>منهجية سيناريوهات والتحدي</x:v>
      </x:c>
      <x:c r="I10" s="91" t="str">
        <x:v>في خطر</x:v>
      </x:c>
      <x:c r="J10" s="91" t="str">
        <x:v>حرجة</x:v>
      </x:c>
      <x:c r="K10" s="91" t="str">
        <x:v>EVD-SCN-001</x:v>
      </x:c>
      <x:c r="L10" s="91" t="str">
        <x:v>حساسية الانتقال غير كاملة</x:v>
      </x:c>
      <x:c r="M10" s="149" t="str">
        <x:v>2026-10-31</x:v>
      </x:c>
      <x:c r="N10" s="139" t="n">
        <x:f>IF(I10="Complete",1,IF(I10="On track",0.65,IF(I10="At risk",0.4,IF(I10="Delayed",0.25,0))))</x:f>
        <x:v>0</x:v>
      </x:c>
    </x:row>
    <x:row r="11">
      <x:c r="A11" s="90" t="str">
        <x:v>PLN-004</x:v>
      </x:c>
      <x:c r="B11" s="91" t="str">
        <x:v>GHG</x:v>
      </x:c>
      <x:c r="C11" s="91" t="str">
        <x:v>النطاق الكامل 1/2/3 التشغيل الجاف والمصالحة الحدودية</x:v>
      </x:c>
      <x:c r="D11" s="91" t="str">
        <x:v>الرصاص المستدامة</x:v>
      </x:c>
      <x:c r="E11" s="91" t="n">
        <x:v>2</x:v>
      </x:c>
      <x:c r="F11" s="91" t="n">
        <x:v>6</x:v>
      </x:c>
      <x:c r="G11" s="91" t="str">
        <x:v>PLN-001</x:v>
      </x:c>
      <x:c r="H11" s="91" t="str">
        <x:v>GHG بوابة البيانات</x:v>
      </x:c>
      <x:c r="I11" s="91" t="str">
        <x:v>في خطر</x:v>
      </x:c>
      <x:c r="J11" s="91" t="str">
        <x:v>حرجة</x:v>
      </x:c>
      <x:c r="K11" s="91" t="str">
        <x:v>EVD-GHG-001</x:v>
      </x:c>
      <x:c r="L11" s="91" t="str">
        <x:v>الفئة 11 طريقة مفتوحة</x:v>
      </x:c>
      <x:c r="M11" s="149" t="str">
        <x:v>2026-11-30</x:v>
      </x:c>
      <x:c r="N11" s="139" t="n">
        <x:f>IF(I11="Complete",1,IF(I11="On track",0.65,IF(I11="At risk",0.4,IF(I11="Delayed",0.25,0))))</x:f>
        <x:v>0</x:v>
      </x:c>
    </x:row>
    <x:row r="12">
      <x:c r="A12" s="90" t="str">
        <x:v>PLN-005</x:v>
      </x:c>
      <x:c r="B12" s="91" t="str">
        <x:v>المقاييس والهدف</x:v>
      </x:c>
      <x:c r="C12" s="91" t="str">
        <x:v>الموافقة على قاموس البيانات ومقاييس الصناعة وسجل الهدف</x:v>
      </x:c>
      <x:c r="D12" s="91" t="str">
        <x:v>الاستدامة / الاستراتيجية</x:v>
      </x:c>
      <x:c r="E12" s="91" t="n">
        <x:v>4</x:v>
      </x:c>
      <x:c r="F12" s="91" t="n">
        <x:v>7</x:v>
      </x:c>
      <x:c r="G12" s="91" t="str">
        <x:v>PLN-002; PLN-004</x:v>
      </x:c>
      <x:c r="H12" s="91" t="str">
        <x:v>البوابة الميترية والهدف</x:v>
      </x:c>
      <x:c r="I12" s="91" t="str">
        <x:v>على المسار</x:v>
      </x:c>
      <x:c r="J12" s="91" t="str">
        <x:v>عالية</x:v>
      </x:c>
      <x:c r="K12" s="91" t="str">
        <x:v>EVD-MET-001</x:v>
      </x:c>
      <x:c r="L12" s="91" t="str"/>
      <x:c r="M12" s="149" t="str">
        <x:v>2026-12-31</x:v>
      </x:c>
      <x:c r="N12" s="139" t="n">
        <x:f>IF(I12="Complete",1,IF(I12="On track",0.65,IF(I12="At risk",0.4,IF(I12="Delayed",0.25,0))))</x:f>
        <x:v>0</x:v>
      </x:c>
    </x:row>
    <x:row r="13">
      <x:c r="A13" s="90" t="str">
        <x:v>PLN-006</x:v>
      </x:c>
      <x:c r="B13" s="91" t="str">
        <x:v>الآثار المالية</x:v>
      </x:c>
      <x:c r="C13" s="91" t="str">
        <x:v>الكمال الجسر المعني بالآثار المالية الحالية والمتوقعة</x:v>
      </x:c>
      <x:c r="D13" s="91" t="str">
        <x:v>مدير الشركات المختصة في مجال الاستثمار والإجراءات</x:v>
      </x:c>
      <x:c r="E13" s="91" t="n">
        <x:v>4</x:v>
      </x:c>
      <x:c r="F13" s="91" t="n">
        <x:v>8</x:v>
      </x:c>
      <x:c r="G13" s="91" t="str">
        <x:v>PLN-002; PLN-003</x:v>
      </x:c>
      <x:c r="H13" s="91" t="str">
        <x:v>بوابة تمويل المدير المالي</x:v>
      </x:c>
      <x:c r="I13" s="91" t="str">
        <x:v>في خطر</x:v>
      </x:c>
      <x:c r="J13" s="91" t="str">
        <x:v>حرجة</x:v>
      </x:c>
      <x:c r="K13" s="91" t="str">
        <x:v>EVD-FIN-001</x:v>
      </x:c>
      <x:c r="L13" s="91" t="str">
        <x:v>مخاطر غير محددة</x:v>
      </x:c>
      <x:c r="M13" s="149" t="str">
        <x:v>2027-01-31</x:v>
      </x:c>
      <x:c r="N13" s="139" t="n">
        <x:f>IF(I13="Complete",1,IF(I13="On track",0.65,IF(I13="At risk",0.4,IF(I13="Delayed",0.25,0))))</x:f>
        <x:v>0</x:v>
      </x:c>
    </x:row>
    <x:row r="14">
      <x:c r="A14" s="90" t="str">
        <x:v>PLN-007</x:v>
      </x:c>
      <x:c r="B14" s="91" t="str">
        <x:v>التحكمات</x:v>
      </x:c>
      <x:c r="C14" s="91" t="str">
        <x:v>اختبار السيطرة الرئيسية والدليل والمصالحة وإدارة القضايا</x:v>
      </x:c>
      <x:c r="D14" s="91" t="str">
        <x:v>المراجعة الداخلية</x:v>
      </x:c>
      <x:c r="E14" s="91" t="n">
        <x:v>6</x:v>
      </x:c>
      <x:c r="F14" s="91" t="n">
        <x:v>9</x:v>
      </x:c>
      <x:c r="G14" s="91" t="str">
        <x:v>PLN-003; PLN-004; PLN-006</x:v>
      </x:c>
      <x:c r="H14" s="91" t="str">
        <x:v>بوابة الاستعداد للتحكم</x:v>
      </x:c>
      <x:c r="I14" s="91" t="str">
        <x:v>لم تبدأ</x:v>
      </x:c>
      <x:c r="J14" s="91" t="str">
        <x:v>حرجة</x:v>
      </x:c>
      <x:c r="K14" s="91" t="str"/>
      <x:c r="L14" s="91" t="str"/>
      <x:c r="M14" s="149" t="str">
        <x:v>2027-02-28</x:v>
      </x:c>
      <x:c r="N14" s="139" t="n">
        <x:f>IF(I14="Complete",1,IF(I14="On track",0.65,IF(I14="At risk",0.4,IF(I14="Delayed",0.25,0))))</x:f>
        <x:v>0</x:v>
      </x:c>
    </x:row>
    <x:row r="15">
      <x:c r="A15" s="90" t="str">
        <x:v>PLN-008</x:v>
      </x:c>
      <x:c r="B15" s="91" t="str">
        <x:v>صياغة</x:v>
      </x:c>
      <x:c r="C15" s="91" t="str">
        <x:v>تقرير تجميع، الإشارات المتقاطعة، الحكمات، التخفيفات والمصفوفة</x:v>
      </x:c>
      <x:c r="D15" s="91" t="str">
        <x:v>الإبلاغ عن الرصاص</x:v>
      </x:c>
      <x:c r="E15" s="91" t="n">
        <x:v>8</x:v>
      </x:c>
      <x:c r="F15" s="91" t="n">
        <x:v>10</x:v>
      </x:c>
      <x:c r="G15" s="91" t="str">
        <x:v>PLN-005; PLN-006</x:v>
      </x:c>
      <x:c r="H15" s="91" t="str">
        <x:v>مسودة تقنية كاملة</x:v>
      </x:c>
      <x:c r="I15" s="91" t="str">
        <x:v>لم تبدأ</x:v>
      </x:c>
      <x:c r="J15" s="91" t="str">
        <x:v>عالية</x:v>
      </x:c>
      <x:c r="K15" s="91" t="str"/>
      <x:c r="L15" s="91" t="str"/>
      <x:c r="M15" s="149" t="str">
        <x:v>2027-03-31</x:v>
      </x:c>
      <x:c r="N15" s="139" t="n">
        <x:f>IF(I15="Complete",1,IF(I15="On track",0.65,IF(I15="At risk",0.4,IF(I15="Delayed",0.25,0))))</x:f>
        <x:v>0</x:v>
      </x:c>
    </x:row>
    <x:row r="16">
      <x:c r="A16" s="90" t="str">
        <x:v>PLN-009</x:v>
      </x:c>
      <x:c r="B16" s="91" t="str">
        <x:v>المراجعة</x:v>
      </x:c>
      <x:c r="C16" s="91" t="str">
        <x:v>إدارة طلبات أدلة مزيفة ونتائج قريبة</x:v>
      </x:c>
      <x:c r="D16" s="91" t="str">
        <x:v>المراجعة الداخلية / المراجعة</x:v>
      </x:c>
      <x:c r="E16" s="91" t="n">
        <x:v>10</x:v>
      </x:c>
      <x:c r="F16" s="91" t="n">
        <x:v>11</x:v>
      </x:c>
      <x:c r="G16" s="91" t="str">
        <x:v>PLN-007; PLN-008</x:v>
      </x:c>
      <x:c r="H16" s="91" t="str">
        <x:v>استنتاج الاستعداد</x:v>
      </x:c>
      <x:c r="I16" s="91" t="str">
        <x:v>لم تبدأ</x:v>
      </x:c>
      <x:c r="J16" s="91" t="str">
        <x:v>عالية</x:v>
      </x:c>
      <x:c r="K16" s="91" t="str"/>
      <x:c r="L16" s="91" t="str"/>
      <x:c r="M16" s="149" t="str">
        <x:v>2027-04-30</x:v>
      </x:c>
      <x:c r="N16" s="139" t="n">
        <x:f>IF(I16="Complete",1,IF(I16="On track",0.65,IF(I16="At risk",0.4,IF(I16="Delayed",0.25,0))))</x:f>
        <x:v>0</x:v>
      </x:c>
    </x:row>
    <x:row r="17">
      <x:c r="A17" s="90" t="str">
        <x:v>PLN-010</x:v>
      </x:c>
      <x:c r="B17" s="91" t="str">
        <x:v>الموافقة والإفراج</x:v>
      </x:c>
      <x:c r="C17" s="91" t="str">
        <x:v>ممثلي الإدارة، لجنة التدقيق، مجلس الإدارة والنشر في نفس الوقت</x:v>
      </x:c>
      <x:c r="D17" s="91" t="str">
        <x:v>المدير المالي / مجلس الإدارة</x:v>
      </x:c>
      <x:c r="E17" s="91" t="n">
        <x:v>11</x:v>
      </x:c>
      <x:c r="F17" s="91" t="n">
        <x:v>12</x:v>
      </x:c>
      <x:c r="G17" s="91" t="str">
        <x:v>PLN-009</x:v>
      </x:c>
      <x:c r="H17" s="91" t="str">
        <x:v>بوابة الإفراج النهائية</x:v>
      </x:c>
      <x:c r="I17" s="91" t="str">
        <x:v>لم تبدأ</x:v>
      </x:c>
      <x:c r="J17" s="91" t="str">
        <x:v>حرجة</x:v>
      </x:c>
      <x:c r="K17" s="91" t="str"/>
      <x:c r="L17" s="91" t="str"/>
      <x:c r="M17" s="149" t="str">
        <x:v>2027-05-31</x:v>
      </x:c>
      <x:c r="N17" s="139" t="n">
        <x:f>IF(I17="Complete",1,IF(I17="On track",0.65,IF(I17="At risk",0.4,IF(I17="Delayed",0.25,0))))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149"/>
      <x:c r="N18" s="139" t="n">
        <x:f>IF(I18="Complete",1,IF(I18="On track",0.65,IF(I18="At risk",0.4,IF(I18="Delayed",0.25,0))))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149"/>
      <x:c r="N19" s="139" t="n">
        <x:f>IF(I19="Complete",1,IF(I19="On track",0.65,IF(I19="At risk",0.4,IF(I19="Delayed",0.25,0))))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149"/>
      <x:c r="N20" s="139" t="n">
        <x:f>IF(I20="Complete",1,IF(I20="On track",0.65,IF(I20="At risk",0.4,IF(I20="Delayed",0.25,0))))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149"/>
      <x:c r="N21" s="139" t="n">
        <x:f>IF(I21="Complete",1,IF(I21="On track",0.65,IF(I21="At risk",0.4,IF(I21="Delayed",0.25,0))))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149"/>
      <x:c r="N22" s="139" t="n">
        <x:f>IF(I22="Complete",1,IF(I22="On track",0.65,IF(I22="At risk",0.4,IF(I22="Delayed",0.25,0))))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149"/>
      <x:c r="N23" s="139" t="n">
        <x:f>IF(I23="Complete",1,IF(I23="On track",0.65,IF(I23="At risk",0.4,IF(I23="Delayed",0.25,0))))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149"/>
      <x:c r="N24" s="139" t="n">
        <x:f>IF(I24="Complete",1,IF(I24="On track",0.65,IF(I24="At risk",0.4,IF(I24="Delayed",0.25,0))))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149"/>
      <x:c r="N25" s="139" t="n">
        <x:f>IF(I25="Complete",1,IF(I25="On track",0.65,IF(I25="At risk",0.4,IF(I25="Delayed",0.25,0))))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149"/>
      <x:c r="N26" s="139" t="n">
        <x:f>IF(I26="Complete",1,IF(I26="On track",0.65,IF(I26="At risk",0.4,IF(I26="Delayed",0.25,0))))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149"/>
      <x:c r="N27" s="139" t="n">
        <x:f>IF(I27="Complete",1,IF(I27="On track",0.65,IF(I27="At risk",0.4,IF(I27="Delayed",0.25,0))))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149"/>
      <x:c r="N28" s="139" t="n">
        <x:f>IF(I28="Complete",1,IF(I28="On track",0.65,IF(I28="At risk",0.4,IF(I28="Delayed",0.25,0))))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149"/>
      <x:c r="N29" s="139" t="n">
        <x:f>IF(I29="Complete",1,IF(I29="On track",0.65,IF(I29="At risk",0.4,IF(I29="Delayed",0.25,0))))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149"/>
      <x:c r="N30" s="139" t="n">
        <x:f>IF(I30="Complete",1,IF(I30="On track",0.65,IF(I30="At risk",0.4,IF(I30="Delayed",0.25,0))))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149"/>
      <x:c r="N31" s="139" t="n">
        <x:f>IF(I31="Complete",1,IF(I31="On track",0.65,IF(I31="At risk",0.4,IF(I31="Delayed",0.25,0))))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149"/>
      <x:c r="N32" s="139" t="n">
        <x:f>IF(I32="Complete",1,IF(I32="On track",0.65,IF(I32="At risk",0.4,IF(I32="Delayed",0.25,0))))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149"/>
      <x:c r="N33" s="139" t="n">
        <x:f>IF(I33="Complete",1,IF(I33="On track",0.65,IF(I33="At risk",0.4,IF(I33="Delayed",0.25,0))))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149"/>
      <x:c r="N34" s="139" t="n">
        <x:f>IF(I34="Complete",1,IF(I34="On track",0.65,IF(I34="At risk",0.4,IF(I34="Delayed",0.25,0))))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149"/>
      <x:c r="N35" s="139" t="n">
        <x:f>IF(I35="Complete",1,IF(I35="On track",0.65,IF(I35="At risk",0.4,IF(I35="Delayed",0.25,0))))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149"/>
      <x:c r="N36" s="139" t="n">
        <x:f>IF(I36="Complete",1,IF(I36="On track",0.65,IF(I36="At risk",0.4,IF(I36="Delayed",0.25,0))))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149"/>
      <x:c r="N37" s="139" t="n">
        <x:f>IF(I37="Complete",1,IF(I37="On track",0.65,IF(I37="At risk",0.4,IF(I37="Delayed",0.25,0))))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149"/>
      <x:c r="N38" s="139" t="n">
        <x:f>IF(I38="Complete",1,IF(I38="On track",0.65,IF(I38="At risk",0.4,IF(I38="Delayed",0.25,0))))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149"/>
      <x:c r="N39" s="139" t="n">
        <x:f>IF(I39="Complete",1,IF(I39="On track",0.65,IF(I39="At risk",0.4,IF(I39="Delayed",0.25,0))))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149"/>
      <x:c r="N40" s="139" t="n">
        <x:f>IF(I40="Complete",1,IF(I40="On track",0.65,IF(I40="At risk",0.4,IF(I40="Delayed",0.25,0))))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149"/>
      <x:c r="N41" s="139" t="n">
        <x:f>IF(I41="Complete",1,IF(I41="On track",0.65,IF(I41="At risk",0.4,IF(I41="Delayed",0.25,0))))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149"/>
      <x:c r="N42" s="139" t="n">
        <x:f>IF(I42="Complete",1,IF(I42="On track",0.65,IF(I42="At risk",0.4,IF(I42="Delayed",0.25,0))))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149"/>
      <x:c r="N43" s="139" t="n">
        <x:f>IF(I43="Complete",1,IF(I43="On track",0.65,IF(I43="At risk",0.4,IF(I43="Delayed",0.25,0))))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149"/>
      <x:c r="N44" s="139" t="n">
        <x:f>IF(I44="Complete",1,IF(I44="On track",0.65,IF(I44="At risk",0.4,IF(I44="Delayed",0.25,0))))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149"/>
      <x:c r="N45" s="139" t="n">
        <x:f>IF(I45="Complete",1,IF(I45="On track",0.65,IF(I45="At risk",0.4,IF(I45="Delayed",0.25,0))))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149"/>
      <x:c r="N46" s="139" t="n">
        <x:f>IF(I46="Complete",1,IF(I46="On track",0.65,IF(I46="At risk",0.4,IF(I46="Delayed",0.25,0))))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149"/>
      <x:c r="N47" s="139" t="n">
        <x:f>IF(I47="Complete",1,IF(I47="On track",0.65,IF(I47="At risk",0.4,IF(I47="Delayed",0.25,0))))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149"/>
      <x:c r="N48" s="139" t="n">
        <x:f>IF(I48="Complete",1,IF(I48="On track",0.65,IF(I48="At risk",0.4,IF(I48="Delayed",0.25,0))))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149"/>
      <x:c r="N49" s="139" t="n">
        <x:f>IF(I49="Complete",1,IF(I49="On track",0.65,IF(I49="At risk",0.4,IF(I49="Delayed",0.25,0))))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149"/>
      <x:c r="N50" s="139" t="n">
        <x:f>IF(I50="Complete",1,IF(I50="On track",0.65,IF(I50="At risk",0.4,IF(I50="Delayed",0.25,0))))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149"/>
      <x:c r="N51" s="139" t="n">
        <x:f>IF(I51="Complete",1,IF(I51="On track",0.65,IF(I51="At risk",0.4,IF(I51="Delayed",0.25,0))))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149"/>
      <x:c r="N52" s="139" t="n">
        <x:f>IF(I52="Complete",1,IF(I52="On track",0.65,IF(I52="At risk",0.4,IF(I52="Delayed",0.25,0))))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149"/>
      <x:c r="N53" s="139" t="n">
        <x:f>IF(I53="Complete",1,IF(I53="On track",0.65,IF(I53="At risk",0.4,IF(I53="Delayed",0.25,0))))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149"/>
      <x:c r="N54" s="139" t="n">
        <x:f>IF(I54="Complete",1,IF(I54="On track",0.65,IF(I54="At risk",0.4,IF(I54="Delayed",0.25,0))))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149"/>
      <x:c r="N55" s="139" t="n">
        <x:f>IF(I55="Complete",1,IF(I55="On track",0.65,IF(I55="At risk",0.4,IF(I55="Delayed",0.25,0))))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149"/>
      <x:c r="N56" s="139" t="n">
        <x:f>IF(I56="Complete",1,IF(I56="On track",0.65,IF(I56="At risk",0.4,IF(I56="Delayed",0.25,0))))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149"/>
      <x:c r="N57" s="139" t="n">
        <x:f>IF(I57="Complete",1,IF(I57="On track",0.65,IF(I57="At risk",0.4,IF(I57="Delayed",0.25,0))))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149"/>
      <x:c r="N58" s="139" t="n">
        <x:f>IF(I58="Complete",1,IF(I58="On track",0.65,IF(I58="At risk",0.4,IF(I58="Delayed",0.25,0))))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149"/>
      <x:c r="N59" s="139" t="n">
        <x:f>IF(I59="Complete",1,IF(I59="On track",0.65,IF(I59="At risk",0.4,IF(I59="Delayed",0.25,0))))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149"/>
      <x:c r="N60" s="139" t="n">
        <x:f>IF(I60="Complete",1,IF(I60="On track",0.65,IF(I60="At risk",0.4,IF(I60="Delayed",0.25,0))))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149"/>
      <x:c r="N61" s="139" t="n">
        <x:f>IF(I61="Complete",1,IF(I61="On track",0.65,IF(I61="At risk",0.4,IF(I61="Delayed",0.25,0))))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149"/>
      <x:c r="N62" s="139" t="n">
        <x:f>IF(I62="Complete",1,IF(I62="On track",0.65,IF(I62="At risk",0.4,IF(I62="Delayed",0.25,0))))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149"/>
      <x:c r="N63" s="139" t="n">
        <x:f>IF(I63="Complete",1,IF(I63="On track",0.65,IF(I63="At risk",0.4,IF(I63="Delayed",0.25,0))))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149"/>
      <x:c r="N64" s="139" t="n">
        <x:f>IF(I64="Complete",1,IF(I64="On track",0.65,IF(I64="At risk",0.4,IF(I64="Delayed",0.25,0))))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149"/>
      <x:c r="N65" s="139" t="n">
        <x:f>IF(I65="Complete",1,IF(I65="On track",0.65,IF(I65="At risk",0.4,IF(I65="Delayed",0.25,0))))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149"/>
      <x:c r="N66" s="139" t="n">
        <x:f>IF(I66="Complete",1,IF(I66="On track",0.65,IF(I66="At risk",0.4,IF(I66="Delayed",0.25,0))))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149"/>
      <x:c r="N67" s="139" t="n">
        <x:f>IF(I67="Complete",1,IF(I67="On track",0.65,IF(I67="At risk",0.4,IF(I67="Delayed",0.25,0))))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149"/>
      <x:c r="N68" s="139" t="n">
        <x:f>IF(I68="Complete",1,IF(I68="On track",0.65,IF(I68="At risk",0.4,IF(I68="Delayed",0.25,0))))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149"/>
      <x:c r="N69" s="139" t="n">
        <x:f>IF(I69="Complete",1,IF(I69="On track",0.65,IF(I69="At risk",0.4,IF(I69="Delayed",0.25,0))))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149"/>
      <x:c r="N70" s="139" t="n">
        <x:f>IF(I70="Complete",1,IF(I70="On track",0.65,IF(I70="At risk",0.4,IF(I70="Delayed",0.25,0))))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149"/>
      <x:c r="N71" s="139" t="n">
        <x:f>IF(I71="Complete",1,IF(I71="On track",0.65,IF(I71="At risk",0.4,IF(I71="Delayed",0.25,0))))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149"/>
      <x:c r="N72" s="139" t="n">
        <x:f>IF(I72="Complete",1,IF(I72="On track",0.65,IF(I72="At risk",0.4,IF(I72="Delayed",0.25,0))))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149"/>
      <x:c r="N73" s="139" t="n">
        <x:f>IF(I73="Complete",1,IF(I73="On track",0.65,IF(I73="At risk",0.4,IF(I73="Delayed",0.25,0))))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149"/>
      <x:c r="N74" s="139" t="n">
        <x:f>IF(I74="Complete",1,IF(I74="On track",0.65,IF(I74="At risk",0.4,IF(I74="Delayed",0.25,0))))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149"/>
      <x:c r="N75" s="139" t="n">
        <x:f>IF(I75="Complete",1,IF(I75="On track",0.65,IF(I75="At risk",0.4,IF(I75="Delayed",0.25,0))))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149"/>
      <x:c r="N76" s="139" t="n">
        <x:f>IF(I76="Complete",1,IF(I76="On track",0.65,IF(I76="At risk",0.4,IF(I76="Delayed",0.25,0))))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149"/>
      <x:c r="N77" s="139" t="n">
        <x:f>IF(I77="Complete",1,IF(I77="On track",0.65,IF(I77="At risk",0.4,IF(I77="Delayed",0.25,0))))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149"/>
      <x:c r="N78" s="139" t="n">
        <x:f>IF(I78="Complete",1,IF(I78="On track",0.65,IF(I78="At risk",0.4,IF(I78="Delayed",0.25,0))))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149"/>
      <x:c r="N79" s="139" t="n">
        <x:f>IF(I79="Complete",1,IF(I79="On track",0.65,IF(I79="At risk",0.4,IF(I79="Delayed",0.25,0))))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149"/>
      <x:c r="N80" s="139" t="n">
        <x:f>IF(I80="Complete",1,IF(I80="On track",0.65,IF(I80="At risk",0.4,IF(I80="Delayed",0.25,0))))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149"/>
      <x:c r="N81" s="139" t="n">
        <x:f>IF(I81="Complete",1,IF(I81="On track",0.65,IF(I81="At risk",0.4,IF(I81="Delayed",0.25,0))))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149"/>
      <x:c r="N82" s="139" t="n">
        <x:f>IF(I82="Complete",1,IF(I82="On track",0.65,IF(I82="At risk",0.4,IF(I82="Delayed",0.25,0))))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149"/>
      <x:c r="N83" s="139" t="n">
        <x:f>IF(I83="Complete",1,IF(I83="On track",0.65,IF(I83="At risk",0.4,IF(I83="Delayed",0.25,0))))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149"/>
      <x:c r="N84" s="139" t="n">
        <x:f>IF(I84="Complete",1,IF(I84="On track",0.65,IF(I84="At risk",0.4,IF(I84="Delayed",0.25,0))))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149"/>
      <x:c r="N85" s="139" t="n">
        <x:f>IF(I85="Complete",1,IF(I85="On track",0.65,IF(I85="At risk",0.4,IF(I85="Delayed",0.25,0))))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149"/>
      <x:c r="N86" s="139" t="n">
        <x:f>IF(I86="Complete",1,IF(I86="On track",0.65,IF(I86="At risk",0.4,IF(I86="Delayed",0.25,0))))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149"/>
      <x:c r="N87" s="139" t="n">
        <x:f>IF(I87="Complete",1,IF(I87="On track",0.65,IF(I87="At risk",0.4,IF(I87="Delayed",0.25,0))))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149"/>
      <x:c r="N88" s="139" t="n">
        <x:f>IF(I88="Complete",1,IF(I88="On track",0.65,IF(I88="At risk",0.4,IF(I88="Delayed",0.25,0))))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149"/>
      <x:c r="N89" s="139" t="n">
        <x:f>IF(I89="Complete",1,IF(I89="On track",0.65,IF(I89="At risk",0.4,IF(I89="Delayed",0.25,0))))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149"/>
      <x:c r="N90" s="139" t="n">
        <x:f>IF(I90="Complete",1,IF(I90="On track",0.65,IF(I90="At risk",0.4,IF(I90="Delayed",0.25,0))))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149"/>
      <x:c r="N91" s="139" t="n">
        <x:f>IF(I91="Complete",1,IF(I91="On track",0.65,IF(I91="At risk",0.4,IF(I91="Delayed",0.25,0))))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149"/>
      <x:c r="N92" s="139" t="n">
        <x:f>IF(I92="Complete",1,IF(I92="On track",0.65,IF(I92="At risk",0.4,IF(I92="Delayed",0.25,0))))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149"/>
      <x:c r="N93" s="139" t="n">
        <x:f>IF(I93="Complete",1,IF(I93="On track",0.65,IF(I93="At risk",0.4,IF(I93="Delayed",0.25,0))))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149"/>
      <x:c r="N94" s="139" t="n">
        <x:f>IF(I94="Complete",1,IF(I94="On track",0.65,IF(I94="At risk",0.4,IF(I94="Delayed",0.25,0))))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149"/>
      <x:c r="N95" s="139" t="n">
        <x:f>IF(I95="Complete",1,IF(I95="On track",0.65,IF(I95="At risk",0.4,IF(I95="Delayed",0.25,0))))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149"/>
      <x:c r="N96" s="139" t="n">
        <x:f>IF(I96="Complete",1,IF(I96="On track",0.65,IF(I96="At risk",0.4,IF(I96="Delayed",0.25,0))))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149"/>
      <x:c r="N97" s="139" t="n">
        <x:f>IF(I97="Complete",1,IF(I97="On track",0.65,IF(I97="At risk",0.4,IF(I97="Delayed",0.25,0))))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149"/>
      <x:c r="N98" s="139" t="n">
        <x:f>IF(I98="Complete",1,IF(I98="On track",0.65,IF(I98="At risk",0.4,IF(I98="Delayed",0.25,0))))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149"/>
      <x:c r="N99" s="139" t="n">
        <x:f>IF(I99="Complete",1,IF(I99="On track",0.65,IF(I99="At risk",0.4,IF(I99="Delayed",0.25,0))))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149"/>
      <x:c r="N100" s="139" t="n">
        <x:f>IF(I100="Complete",1,IF(I100="On track",0.65,IF(I100="At risk",0.4,IF(I100="Delayed",0.25,0))))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149"/>
      <x:c r="N101" s="139" t="n">
        <x:f>IF(I101="Complete",1,IF(I101="On track",0.65,IF(I101="At risk",0.4,IF(I101="Delayed",0.25,0))))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149"/>
      <x:c r="N102" s="139" t="n">
        <x:f>IF(I102="Complete",1,IF(I102="On track",0.65,IF(I102="At risk",0.4,IF(I102="Delayed",0.25,0))))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149"/>
      <x:c r="N103" s="139" t="n">
        <x:f>IF(I103="Complete",1,IF(I103="On track",0.65,IF(I103="At risk",0.4,IF(I103="Delayed",0.25,0))))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149"/>
      <x:c r="N104" s="139" t="n">
        <x:f>IF(I104="Complete",1,IF(I104="On track",0.65,IF(I104="At risk",0.4,IF(I104="Delayed",0.25,0))))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149"/>
      <x:c r="N105" s="139" t="n">
        <x:f>IF(I105="Complete",1,IF(I105="On track",0.65,IF(I105="At risk",0.4,IF(I105="Delayed",0.25,0))))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149"/>
      <x:c r="N106" s="139" t="n">
        <x:f>IF(I106="Complete",1,IF(I106="On track",0.65,IF(I106="At risk",0.4,IF(I106="Delayed",0.25,0))))</x:f>
        <x:v>0</x:v>
      </x:c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4"/>
      <x:c r="M107" s="150"/>
      <x:c r="N107" s="140" t="n">
        <x:f>IF(I107="Complete",1,IF(I107="On track",0.65,IF(I107="At risk",0.4,IF(I107="Delayed",0.25,0))))</x:f>
        <x:v>0</x:v>
      </x:c>
    </x:row>
  </x:sheetData>
  <x:mergeCells>
    <x:mergeCell ref="A1:N2"/>
    <x:mergeCell ref="A2:N2"/>
    <x:mergeCell ref="B4:N4"/>
    <x:mergeCell ref="B5:N5"/>
  </x:mergeCells>
  <x:conditionalFormatting sqref="N8:N107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2">
    <x:dataValidation type="list" sqref="I8:I107">
      <x:formula1>"Not started,On track,At risk,Delayed,Complete,Blocked"</x:formula1>
    </x:dataValidation>
    <x:dataValidation type="list" sqref="J8:J107">
      <x:formula1>"Critical,High,Medium,Low"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3" hidden="0" customWidth="1"/>
    <x:col min="3" max="3" width="42" hidden="0" customWidth="1"/>
    <x:col min="4" max="4" width="24" hidden="0" customWidth="1"/>
    <x:col min="5" max="5" width="19" hidden="0" customWidth="1"/>
    <x:col min="6" max="6" width="13" hidden="0" customWidth="1"/>
    <x:col min="7" max="7" width="30" hidden="0" customWidth="1"/>
    <x:col min="8" max="8" width="30" hidden="0" customWidth="1"/>
    <x:col min="9" max="9" width="22" hidden="0" customWidth="1"/>
    <x:col min="10" max="10" width="17" hidden="0" customWidth="1"/>
    <x:col min="11" max="11" width="15" hidden="0" customWidth="1"/>
    <x:col min="12" max="12" width="28" hidden="0" customWidth="1"/>
  </x:cols>
  <x:sheetData>
    <x:row r="1" ht="34" customHeight="1">
      <x:c r="A1" s="6" t="str">
        <x:v>الإدارة والجنة والمجلس توقيع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سجل الموافقة النهائي على الكمال والدليل والإفصاحات UK التداخل والإفراج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>
      <x:c r="A4" s="123" t="str">
        <x:v>قاعدة الإفراج</x:v>
      </x:c>
      <x:c r="B4" s="145" t="str">
        <x:v>لا تقبل بإعلان صريح وغير محجوز عن الامتثال بينما يتم حظر صفوف المصفوفة الحرجة أو لا يتم حل استخدام الإمدادات.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</x:row>
    <x:row r="5">
      <x:c r="A5" s="123" t="str">
        <x:v>قاعدة الأرشيف</x:v>
      </x:c>
      <x:c r="B5" s="145" t="str">
        <x:v>إغلاق دفتر العمل النهائي والتقرير والوثائق المرجعية المتقاطعة وسجل الأدلة وسجل الموافقة عند الإفراج.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</x:row>
    <x:row r="7" ht="40" customHeight="1">
      <x:c r="A7" s="54" t="str">
        <x:v>هوية البوابة</x:v>
      </x:c>
      <x:c r="B7" s="55" t="str">
        <x:v>بوابة الموافقة</x:v>
      </x:c>
      <x:c r="C7" s="55" t="str">
        <x:v>الاستنتاج المطلوب</x:v>
      </x:c>
      <x:c r="D7" s="55" t="str">
        <x:v>المالك/الجهة</x:v>
      </x:c>
      <x:c r="E7" s="55" t="str">
        <x:v>القرار</x:v>
      </x:c>
      <x:c r="F7" s="55" t="str">
        <x:v>التاريخ</x:v>
      </x:c>
      <x:c r="G7" s="55" t="str">
        <x:v>الإجراءات المفتوحة</x:v>
      </x:c>
      <x:c r="H7" s="55" t="str">
        <x:v>الأدلة / التمثيل</x:v>
      </x:c>
      <x:c r="I7" s="55" t="str">
        <x:v>المضيقات الحرجة</x:v>
      </x:c>
      <x:c r="J7" s="55" t="str">
        <x:v>حالة المطالبة</x:v>
      </x:c>
      <x:c r="K7" s="55" t="str">
        <x:v>النسخة النهائية</x:v>
      </x:c>
      <x:c r="L7" s="56" t="str">
        <x:v>ملاحظات</x:v>
      </x:c>
    </x:row>
    <x:row r="8">
      <x:c r="A8" s="87" t="str">
        <x:v>SIG-001</x:v>
      </x:c>
      <x:c r="B8" s="88" t="str">
        <x:v>أصحاب البيانات</x:v>
      </x:c>
      <x:c r="C8" s="88" t="str">
        <x:v>المصادر والفترات والحدود والتقديرات كاملة.</x:v>
      </x:c>
      <x:c r="D8" s="88" t="str">
        <x:v>أصحاب البيانات</x:v>
      </x:c>
      <x:c r="E8" s="88" t="str">
        <x:v>في انتظار</x:v>
      </x:c>
      <x:c r="F8" s="88" t="str"/>
      <x:c r="G8" s="88" t="str"/>
      <x:c r="H8" s="88" t="str">
        <x:v>شهادات المالكين</x:v>
      </x:c>
      <x:c r="I8" s="88" t="str"/>
      <x:c r="J8" s="88" t="str">
        <x:v>مسودة</x:v>
      </x:c>
      <x:c r="K8" s="88" t="str"/>
      <x:c r="L8" s="89" t="str"/>
    </x:row>
    <x:row r="9">
      <x:c r="A9" s="90" t="str">
        <x:v>SIG-002</x:v>
      </x:c>
      <x:c r="B9" s="91" t="str">
        <x:v>المراجعة الفنية</x:v>
      </x:c>
      <x:c r="C9" s="91" t="str">
        <x:v>المتطلبات والمصادر والحكمات والمقاييس دقيقة.</x:v>
      </x:c>
      <x:c r="D9" s="91" t="str">
        <x:v>المراجعة الفنية</x:v>
      </x:c>
      <x:c r="E9" s="91" t="str">
        <x:v>في انتظار</x:v>
      </x:c>
      <x:c r="F9" s="91" t="str"/>
      <x:c r="G9" s="91" t="str"/>
      <x:c r="H9" s="91" t="str">
        <x:v>المصفوفة على مستوى الفقرات</x:v>
      </x:c>
      <x:c r="I9" s="91" t="str"/>
      <x:c r="J9" s="91" t="str">
        <x:v>مسودة</x:v>
      </x:c>
      <x:c r="K9" s="91" t="str"/>
      <x:c r="L9" s="92" t="str"/>
    </x:row>
    <x:row r="10">
      <x:c r="A10" s="90" t="str">
        <x:v>SIG-003</x:v>
      </x:c>
      <x:c r="B10" s="91" t="str">
        <x:v>التماسك المالي</x:v>
      </x:c>
      <x:c r="C10" s="91" t="str">
        <x:v>التأثيرات المالية والميزانيات والإعلانات والقائمة والتمويل متسقة.</x:v>
      </x:c>
      <x:c r="D10" s="91" t="str">
        <x:v>CFO</x:v>
      </x:c>
      <x:c r="E10" s="91" t="str">
        <x:v>في انتظار</x:v>
      </x:c>
      <x:c r="F10" s="91" t="str"/>
      <x:c r="G10" s="91" t="str"/>
      <x:c r="H10" s="91" t="str">
        <x:v>جسر المناخ إلى التمويل</x:v>
      </x:c>
      <x:c r="I10" s="91" t="str"/>
      <x:c r="J10" s="91" t="str">
        <x:v>مسودة</x:v>
      </x:c>
      <x:c r="K10" s="91" t="str"/>
      <x:c r="L10" s="92" t="str"/>
    </x:row>
    <x:row r="11">
      <x:c r="A11" s="90" t="str">
        <x:v>SIG-004</x:v>
      </x:c>
      <x:c r="B11" s="91" t="str">
        <x:v>قانونية UK الوضع</x:v>
      </x:c>
      <x:c r="C11" s="91" t="str">
        <x:v>يتم تقديم NFSIS، SECR، والقواعد الحالية للمؤسسات المالية الفيدرالية، والمقترحات والادعاءات بشكل صحيح.</x:v>
      </x:c>
      <x:c r="D11" s="91" t="str">
        <x:v>أمين الشركة / القانون</x:v>
      </x:c>
      <x:c r="E11" s="91" t="str">
        <x:v>في انتظار</x:v>
      </x:c>
      <x:c r="F11" s="91" t="str"/>
      <x:c r="G11" s="91" t="str"/>
      <x:c r="H11" s="91" t="str">
        <x:v>مذكرة القانونية/الموقف</x:v>
      </x:c>
      <x:c r="I11" s="91" t="str"/>
      <x:c r="J11" s="91" t="str">
        <x:v>مسودة</x:v>
      </x:c>
      <x:c r="K11" s="91" t="str"/>
      <x:c r="L11" s="92" t="str"/>
    </x:row>
    <x:row r="12">
      <x:c r="A12" s="90" t="str">
        <x:v>SIG-005</x:v>
      </x:c>
      <x:c r="B12" s="91" t="str">
        <x:v>استعداد التحكم</x:v>
      </x:c>
      <x:c r="C12" s="91" t="str">
        <x:v>يتم تصميم وحدات التحكم الرئيسية واختبارها ومعالجة العيوب الكبيرة.</x:v>
      </x:c>
      <x:c r="D12" s="91" t="str">
        <x:v>المراجعة الداخلية</x:v>
      </x:c>
      <x:c r="E12" s="91" t="str">
        <x:v>في انتظار</x:v>
      </x:c>
      <x:c r="F12" s="91" t="str"/>
      <x:c r="G12" s="91" t="str"/>
      <x:c r="H12" s="91" t="str">
        <x:v>اختبار التحكم و سجل الإصدار</x:v>
      </x:c>
      <x:c r="I12" s="91" t="str"/>
      <x:c r="J12" s="91" t="str">
        <x:v>مسودة</x:v>
      </x:c>
      <x:c r="K12" s="91" t="str"/>
      <x:c r="L12" s="92" t="str"/>
    </x:row>
    <x:row r="13">
      <x:c r="A13" s="90" t="str">
        <x:v>SIG-006</x:v>
      </x:c>
      <x:c r="B13" s="91" t="str">
        <x:v>تمثيل الإدارة</x:v>
      </x:c>
      <x:c r="C13" s="91" t="str">
        <x:v>يتم تمثيل الكمال والحكمات والقيود والأحداث اللاحقة.</x:v>
      </x:c>
      <x:c r="D13" s="91" t="str">
        <x:v>الإدارة التنفيذية</x:v>
      </x:c>
      <x:c r="E13" s="91" t="str">
        <x:v>في انتظار</x:v>
      </x:c>
      <x:c r="F13" s="91" t="str"/>
      <x:c r="G13" s="91" t="str"/>
      <x:c r="H13" s="91" t="str">
        <x:v>التمثيل الموقع</x:v>
      </x:c>
      <x:c r="I13" s="91" t="str"/>
      <x:c r="J13" s="91" t="str">
        <x:v>مسودة</x:v>
      </x:c>
      <x:c r="K13" s="91" t="str"/>
      <x:c r="L13" s="92" t="str"/>
    </x:row>
    <x:row r="14">
      <x:c r="A14" s="90" t="str">
        <x:v>SIG-007</x:v>
      </x:c>
      <x:c r="B14" s="91" t="str">
        <x:v>لجنة المراجعة</x:v>
      </x:c>
      <x:c r="C14" s="91" t="str">
        <x:v>يوصى المجلس بالإفصاح عن الأمور والتحكمات والمشاكل التي لم يتم حللها.</x:v>
      </x:c>
      <x:c r="D14" s="91" t="str">
        <x:v>لجنة التحقيق</x:v>
      </x:c>
      <x:c r="E14" s="91" t="str">
        <x:v>في انتظار</x:v>
      </x:c>
      <x:c r="F14" s="91" t="str"/>
      <x:c r="G14" s="91" t="str"/>
      <x:c r="H14" s="91" t="str">
        <x:v>ورقة اللجنة/دقائق</x:v>
      </x:c>
      <x:c r="I14" s="91" t="str"/>
      <x:c r="J14" s="91" t="str">
        <x:v>مسودة</x:v>
      </x:c>
      <x:c r="K14" s="91" t="str"/>
      <x:c r="L14" s="92" t="str"/>
    </x:row>
    <x:row r="15">
      <x:c r="A15" s="90" t="str">
        <x:v>SIG-008</x:v>
      </x:c>
      <x:c r="B15" s="91" t="str">
        <x:v>موافقة مجلس الإدارة</x:v>
      </x:c>
      <x:c r="C15" s="91" t="str">
        <x:v>يتم الموافقة على التقرير النهائي واستخدام الإمدادات وإعلان الامتثال.</x:v>
      </x:c>
      <x:c r="D15" s="91" t="str">
        <x:v>اللوحة</x:v>
      </x:c>
      <x:c r="E15" s="91" t="str">
        <x:v>في انتظار</x:v>
      </x:c>
      <x:c r="F15" s="91" t="str"/>
      <x:c r="G15" s="91" t="str"/>
      <x:c r="H15" s="91" t="str">
        <x:v>ورقة اللوحة/دقائق</x:v>
      </x:c>
      <x:c r="I15" s="91" t="str"/>
      <x:c r="J15" s="91" t="str">
        <x:v>لا مزيد من المطالبات</x:v>
      </x:c>
      <x:c r="K15" s="91" t="str"/>
      <x:c r="L15" s="92" t="str"/>
    </x:row>
    <x:row r="16">
      <x:c r="A16" s="90" t="str">
        <x:v>SIG-009</x:v>
      </x:c>
      <x:c r="B16" s="91" t="str">
        <x:v>التحكم في الإفراج</x:v>
      </x:c>
      <x:c r="C16" s="91" t="str">
        <x:v>يتم التحقق من نشر في نفس الوقت، والإشارات المتقاطعة، والنسخة والمؤلف.</x:v>
      </x:c>
      <x:c r="D16" s="91" t="str">
        <x:v>أمين الشركة</x:v>
      </x:c>
      <x:c r="E16" s="91" t="str">
        <x:v>في انتظار</x:v>
      </x:c>
      <x:c r="F16" s="91" t="str"/>
      <x:c r="G16" s="91" t="str"/>
      <x:c r="H16" s="91" t="str">
        <x:v>قائمة التحقق/خاتم زمني للإفراج</x:v>
      </x:c>
      <x:c r="I16" s="91" t="str"/>
      <x:c r="J16" s="91" t="str">
        <x:v>لا مزيد من المطالبات</x:v>
      </x:c>
      <x:c r="K16" s="91" t="str"/>
      <x:c r="L16" s="92" t="str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2"/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5"/>
    </x:row>
  </x:sheetData>
  <x:mergeCells>
    <x:mergeCell ref="A1:L2"/>
    <x:mergeCell ref="A2:L2"/>
    <x:mergeCell ref="B4:L4"/>
    <x:mergeCell ref="B5:L5"/>
  </x:mergeCells>
  <x:conditionalFormatting sqref="E8:E107">
    <x:cfRule type="expression" dxfId="55" priority="1">
      <x:formula>$E8="Approve"</x:formula>
    </x:cfRule>
    <x:cfRule type="expression" dxfId="56" priority="2">
      <x:formula>$E8="Return"</x:formula>
    </x:cfRule>
  </x:conditionalFormatting>
  <x:dataValidations count="1">
    <x:dataValidation type="list" sqref="E8:E107">
      <x:formula1>"Pending,Approve,Approve with actions,Return,Reject"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6" t="str">
        <x:v>UK SRS S2 المصفوفة الإفصاح عن المناخ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أكاديمية الإبلاغ في لندن · التنفيذ المسيطر، والأدلة والإشارة على لوحة التحكم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 ht="30" customHeight="1">
      <x:c r="A4" s="156" t="str">
        <x:v>استخدم علامات التبويب المفصلة لدعم التقرير الفعلي. لا تتجاوز نسبة الميزات في لوحة التحكم الحاجين أو الأدلة غير الكاملة.</x:v>
      </x:c>
      <x:c r="B4" s="156"/>
      <x:c r="C4" s="156"/>
      <x:c r="D4" s="156"/>
      <x:c r="E4" s="156"/>
      <x:c r="F4" s="156"/>
      <x:c r="G4" s="156"/>
      <x:c r="H4" s="156"/>
      <x:c r="I4" s="156"/>
      <x:c r="J4" s="156"/>
      <x:c r="K4" s="156"/>
      <x:c r="L4" s="156"/>
    </x:row>
    <x:row r="6" ht="40" customHeight="1">
      <x:c r="A6" s="54" t="str">
        <x:v>التحكم في الوثائق</x:v>
      </x:c>
      <x:c r="B6" s="55" t="str">
        <x:v>القيمة</x:v>
      </x:c>
      <x:c r="C6" s="55" t="str"/>
      <x:c r="D6" s="56" t="str"/>
      <x:c r="F6" s="179" t="str">
        <x:v>TOTAL REQUIREMENT ROWS</x:v>
      </x:c>
      <x:c r="G6" s="179"/>
      <x:c r="H6" s="179"/>
      <x:c r="I6" s="179" t="str">
        <x:v>COMPLETE</x:v>
      </x:c>
      <x:c r="J6" s="179"/>
      <x:c r="K6" s="179"/>
      <x:c r="L6" s="179"/>
    </x:row>
    <x:row r="7">
      <x:c r="A7" s="166" t="str">
        <x:v>الكيان</x:v>
      </x:c>
      <x:c r="B7" s="88" t="str">
        <x:v>[ENTITY NAME]</x:v>
      </x:c>
      <x:c r="C7" s="88" t="str"/>
      <x:c r="D7" s="89" t="str"/>
      <x:c r="F7" s="196" t="n">
        <x:f>COUNTA('S1 Foundations'!A8:A207)+COUNTA('Four Pillars'!A8:A207)+COUNTA('GHG &amp; Financed Emissions'!A8:A207)+COUNTA('Reliefs &amp; Compliance'!A8:A207)+COUNTA('UK Legal Overlaps'!A8:A207)</x:f>
        <x:v>37</x:v>
      </x:c>
      <x:c r="G7" s="197"/>
      <x:c r="H7" s="198"/>
      <x:c r="I7" s="196" t="n">
        <x:f>COUNTIF('S1 Foundations'!D8:D207,"Complete")+COUNTIF('Four Pillars'!D8:D207,"Complete")+COUNTIF('GHG &amp; Financed Emissions'!D8:D207,"Complete")+COUNTIF('Reliefs &amp; Compliance'!D8:D207,"Complete")+COUNTIF('UK Legal Overlaps'!D8:D207,"Complete")</x:f>
        <x:v>0</x:v>
      </x:c>
      <x:c r="J7" s="197"/>
      <x:c r="K7" s="197"/>
      <x:c r="L7" s="198"/>
    </x:row>
    <x:row r="8">
      <x:c r="A8" s="167" t="str">
        <x:v>فترة الإبلاغ</x:v>
      </x:c>
      <x:c r="B8" s="91" t="str">
        <x:v>[YEAR ENDED DATE]</x:v>
      </x:c>
      <x:c r="C8" s="91" t="str"/>
      <x:c r="D8" s="92" t="str"/>
      <x:c r="F8" s="199"/>
      <x:c r="G8" s="200"/>
      <x:c r="H8" s="201"/>
      <x:c r="I8" s="199"/>
      <x:c r="J8" s="200"/>
      <x:c r="K8" s="200"/>
      <x:c r="L8" s="201"/>
    </x:row>
    <x:row r="9">
      <x:c r="A9" s="167" t="str">
        <x:v>نسخة كتاب العمل</x:v>
      </x:c>
      <x:c r="B9" s="91" t="str">
        <x:v>1.0</x:v>
      </x:c>
      <x:c r="C9" s="91" t="str"/>
      <x:c r="D9" s="92" t="str"/>
    </x:row>
    <x:row r="10">
      <x:c r="A10" s="167" t="str">
        <x:v>التوقف التقني</x:v>
      </x:c>
      <x:c r="B10" s="91" t="str">
        <x:v>2026-08-03</x:v>
      </x:c>
      <x:c r="C10" s="91" t="str"/>
      <x:c r="D10" s="92" t="str"/>
      <x:c r="F10" s="179" t="str">
        <x:v>GAPS / BLOCKED</x:v>
      </x:c>
      <x:c r="G10" s="179"/>
      <x:c r="H10" s="179"/>
      <x:c r="I10" s="179" t="str">
        <x:v>OVERALL COMPLETION</x:v>
      </x:c>
      <x:c r="J10" s="179"/>
      <x:c r="K10" s="179"/>
      <x:c r="L10" s="179"/>
    </x:row>
    <x:row r="11">
      <x:c r="A11" s="168" t="str">
        <x:v>المالك العام</x:v>
      </x:c>
      <x:c r="B11" s="94" t="str">
        <x:v>[CFO / REPORTING OWNER]</x:v>
      </x:c>
      <x:c r="C11" s="94" t="str"/>
      <x:c r="D11" s="95" t="str"/>
      <x:c r="F11" s="196" t="n">
        <x:f>COUNTIF('S1 Foundations'!D8:D207,"Gap")+COUNTIF('S1 Foundations'!D8:D207,"Blocked")+COUNTIF('Four Pillars'!D8:D207,"Gap")+COUNTIF('Four Pillars'!D8:D207,"Blocked")+COUNTIF('GHG &amp; Financed Emissions'!D8:D207,"Gap")+COUNTIF('GHG &amp; Financed Emissions'!D8:D207,"Blocked")+COUNTIF('Reliefs &amp; Compliance'!D8:D207,"Gap")+COUNTIF('Reliefs &amp; Compliance'!D8:D207,"Blocked")</x:f>
        <x:v>0</x:v>
      </x:c>
      <x:c r="G11" s="197"/>
      <x:c r="H11" s="198"/>
      <x:c r="I11" s="222" t="n">
        <x:f>IF(F7=0,0,I7/F7)</x:f>
        <x:v>0</x:v>
      </x:c>
      <x:c r="J11" s="223"/>
      <x:c r="K11" s="223"/>
      <x:c r="L11" s="224"/>
    </x:row>
    <x:row r="12">
      <x:c r="F12" s="199"/>
      <x:c r="G12" s="200"/>
      <x:c r="H12" s="201"/>
      <x:c r="I12" s="225"/>
      <x:c r="J12" s="226"/>
      <x:c r="K12" s="226"/>
      <x:c r="L12" s="227"/>
    </x:row>
    <x:row r="15" ht="40" customHeight="1">
      <x:c r="A15" s="54" t="str">
        <x:v>الحالة</x:v>
      </x:c>
      <x:c r="B15" s="55" t="str">
        <x:v>المعنى</x:v>
      </x:c>
      <x:c r="C15" s="56" t="str">
        <x:v>الكونت</x:v>
      </x:c>
    </x:row>
    <x:row r="16">
      <x:c r="A16" s="87" t="str">
        <x:v>كاملة</x:v>
      </x:c>
      <x:c r="B16" s="88" t="str">
        <x:v>إثبات ومراقبة ومراجعة كاملة</x:v>
      </x:c>
      <x:c r="C16" s="89" t="n">
        <x:f>COUNTIF('S1 Foundations'!$D$8:$D$207,A16)+COUNTIF('Four Pillars'!$D$8:$D$207,A16)+COUNTIF('GHG &amp; Financed Emissions'!$D$8:$D$207,A16)+COUNTIF('Reliefs &amp; Compliance'!$D$8:$D$207,A16)+COUNTIF('UK Legal Overlaps'!$D$8:$D$207,A16)</x:f>
        <x:v>10</x:v>
      </x:c>
    </x:row>
    <x:row r="17">
      <x:c r="A17" s="90" t="str">
        <x:v>في مرحلة التقدم</x:v>
      </x:c>
      <x:c r="B17" s="91" t="str">
        <x:v>العمل المحدد ولكن غير مكتمل</x:v>
      </x:c>
      <x:c r="C17" s="92" t="n">
        <x:f>COUNTIF('S1 Foundations'!$D$8:$D$207,A17)+COUNTIF('Four Pillars'!$D$8:$D$207,A17)+COUNTIF('GHG &amp; Financed Emissions'!$D$8:$D$207,A17)+COUNTIF('Reliefs &amp; Compliance'!$D$8:$D$207,A17)+COUNTIF('UK Legal Overlaps'!$D$8:$D$207,A17)</x:f>
        <x:v>13</x:v>
      </x:c>
    </x:row>
    <x:row r="18">
      <x:c r="A18" s="90" t="str">
        <x:v>الفجوة</x:v>
      </x:c>
      <x:c r="B18" s="91" t="str">
        <x:v>المعلومات/السيطرة ذات الصلة مفقودة</x:v>
      </x:c>
      <x:c r="C18" s="92" t="n">
        <x:f>COUNTIF('S1 Foundations'!$D$8:$D$207,A18)+COUNTIF('Four Pillars'!$D$8:$D$207,A18)+COUNTIF('GHG &amp; Financed Emissions'!$D$8:$D$207,A18)+COUNTIF('Reliefs &amp; Compliance'!$D$8:$D$207,A18)+COUNTIF('UK Legal Overlaps'!$D$8:$D$207,A18)</x:f>
        <x:v>4</x:v>
      </x:c>
    </x:row>
    <x:row r="19">
      <x:c r="A19" s="90" t="str">
        <x:v>حظر</x:v>
      </x:c>
      <x:c r="B19" s="91" t="str">
        <x:v>مشكلة حرجة تمنع الإفراج</x:v>
      </x:c>
      <x:c r="C19" s="92" t="n">
        <x:f>COUNTIF('S1 Foundations'!$D$8:$D$207,A19)+COUNTIF('Four Pillars'!$D$8:$D$207,A19)+COUNTIF('GHG &amp; Financed Emissions'!$D$8:$D$207,A19)+COUNTIF('Reliefs &amp; Compliance'!$D$8:$D$207,A19)+COUNTIF('UK Legal Overlaps'!$D$8:$D$207,A19)</x:f>
        <x:v>2</x:v>
      </x:c>
    </x:row>
    <x:row r="20">
      <x:c r="A20" s="90" t="str">
        <x:v>الإعلان المستخدم</x:v>
      </x:c>
      <x:c r="B20" s="91" t="str">
        <x:v>الحكم المحدد الذي تم تطبيقه والذي تم الإفصاح عنه</x:v>
      </x:c>
      <x:c r="C20" s="92" t="n">
        <x:f>COUNTIF('S1 Foundations'!$D$8:$D$207,A20)+COUNTIF('Four Pillars'!$D$8:$D$207,A20)+COUNTIF('GHG &amp; Financed Emissions'!$D$8:$D$207,A20)+COUNTIF('Reliefs &amp; Compliance'!$D$8:$D$207,A20)+COUNTIF('UK Legal Overlaps'!$D$8:$D$207,A20)</x:f>
        <x:v>1</x:v>
      </x:c>
    </x:row>
    <x:row r="21">
      <x:c r="A21" s="90" t="str">
        <x:v>لا ينطبق</x:v>
      </x:c>
      <x:c r="B21" s="91" t="str">
        <x:v>لا ينطبق الشرط الأساسي</x:v>
      </x:c>
      <x:c r="C21" s="92" t="n">
        <x:f>COUNTIF('S1 Foundations'!$D$8:$D$207,A21)+COUNTIF('Four Pillars'!$D$8:$D$207,A21)+COUNTIF('GHG &amp; Financed Emissions'!$D$8:$D$207,A21)+COUNTIF('Reliefs &amp; Compliance'!$D$8:$D$207,A21)+COUNTIF('UK Legal Overlaps'!$D$8:$D$207,A21)</x:f>
        <x:v>7</x:v>
      </x:c>
    </x:row>
    <x:row r="22">
      <x:c r="A22" s="90" t="str">
        <x:v>لا يهم</x:v>
      </x:c>
      <x:c r="B22" s="91" t="str">
        <x:v>يتم تقييمها كغير مادي</x:v>
      </x:c>
      <x:c r="C22" s="92" t="n">
        <x:f>COUNTIF('S1 Foundations'!$D$8:$D$207,A22)+COUNTIF('Four Pillars'!$D$8:$D$207,A22)+COUNTIF('GHG &amp; Financed Emissions'!$D$8:$D$207,A22)+COUNTIF('Reliefs &amp; Compliance'!$D$8:$D$207,A22)+COUNTIF('UK Legal Overlaps'!$D$8:$D$207,A22)</x:f>
        <x:v>0</x:v>
      </x:c>
    </x:row>
    <x:row r="23">
      <x:c r="A23" s="90" t="str">
        <x:v>لم تبدأ</x:v>
      </x:c>
      <x:c r="B23" s="91" t="str">
        <x:v>لا يوجد عمل تم الانتهاء منه</x:v>
      </x:c>
      <x:c r="C23" s="92" t="n">
        <x:f>COUNTIF('S1 Foundations'!$D$8:$D$207,A23)+COUNTIF('Four Pillars'!$D$8:$D$207,A23)+COUNTIF('GHG &amp; Financed Emissions'!$D$8:$D$207,A23)+COUNTIF('Reliefs &amp; Compliance'!$D$8:$D$207,A23)+COUNTIF('UK Legal Overlaps'!$D$8:$D$207,A23)</x:f>
        <x:v>0</x:v>
      </x:c>
    </x:row>
    <x:row r="24">
      <x:c r="A24" s="93" t="str">
        <x:v>الموافقة عليها</x:v>
      </x:c>
      <x:c r="B24" s="94" t="str">
        <x:v>تمت الموافقة النهائية</x:v>
      </x:c>
      <x:c r="C24" s="95" t="n">
        <x:f>COUNTIF('S1 Foundations'!$D$8:$D$207,A24)+COUNTIF('Four Pillars'!$D$8:$D$207,A24)+COUNTIF('GHG &amp; Financed Emissions'!$D$8:$D$207,A24)+COUNTIF('Reliefs &amp; Compliance'!$D$8:$D$207,A24)+COUNTIF('UK Legal Overlaps'!$D$8:$D$207,A24)</x:f>
        <x:v>0</x:v>
      </x:c>
    </x:row>
    <x:row r="28">
      <x:c r="A28" s="123" t="str">
        <x:v>بوابات الإفراج الحرجة</x:v>
      </x:c>
      <x:c r="B28" s="132" t="str">
        <x:v>1. التطبيق/المادة كاملة. 2الأدلة والتحكمات كاملة 3. الأحكام و UK التداخلات المعتمدة. 4- تمثيلات الإدارة المكتسبة. 5.توافق لجنة المراجعة والمجلس على المطالبة النهائية. 6-تثبت نشر الملفات في نفس الوقت</x:v>
      </x:c>
      <x:c r="C28" s="132" t="str"/>
      <x:c r="D28" s="132" t="str"/>
      <x:c r="E28" s="132" t="str"/>
      <x:c r="F28" s="132" t="str"/>
      <x:c r="G28" s="132" t="str"/>
      <x:c r="H28" s="132" t="str"/>
      <x:c r="I28" s="132" t="str"/>
      <x:c r="J28" s="132" t="str"/>
      <x:c r="K28" s="132" t="str"/>
      <x:c r="L28" s="132" t="str"/>
    </x:row>
    <x:row r="29">
      <x:c r="A29" s="123" t="str">
        <x:v>حالة المصدر الرئيسي</x:v>
      </x:c>
      <x:c r="B29" s="132" t="str">
        <x:v>النهائي UK SRS S1 و S2 نشرت في فبراير 2026 للاستخدام الطوعي.5 كان إجراء استشارات في المرحلة التقنية. تأكيد القواعد النهائية ومتطلبات قانون الشركات لفترة الإبلاغ.</x:v>
      </x:c>
      <x:c r="C29" s="132" t="str"/>
      <x:c r="D29" s="132" t="str"/>
      <x:c r="E29" s="132" t="str"/>
      <x:c r="F29" s="132" t="str"/>
      <x:c r="G29" s="132" t="str"/>
      <x:c r="H29" s="132" t="str"/>
      <x:c r="I29" s="132" t="str"/>
      <x:c r="J29" s="132" t="str"/>
      <x:c r="K29" s="132" t="str"/>
      <x:c r="L29" s="132" t="str"/>
    </x:row>
    <x:row r="30">
      <x:c r="A30" s="123" t="str">
        <x:v>عناوين URL المصدر</x:v>
      </x:c>
      <x:c r="B30" s="132" t="str">
        <x:v>https://assets.publishing.service.gov.uk/media/699dd3b007d7bff3604d6c5e/uk_srs_1_general_requirements_for_disclosure_of_sustainability_related_financial_information.pdf | https://assets.publishing.service.gov.uk/media/699ddf22532c9ad91ebbcc2b/uk_srs_s2_climate_related_disclosures.pdf | https://www.fca.org.uk/publications/consultation-papers/cp26-5-sustainability-disclosures</x:v>
      </x:c>
      <x:c r="C30" s="132" t="str"/>
      <x:c r="D30" s="132" t="str"/>
      <x:c r="E30" s="132" t="str"/>
      <x:c r="F30" s="132" t="str"/>
      <x:c r="G30" s="132" t="str"/>
      <x:c r="H30" s="132" t="str"/>
      <x:c r="I30" s="132" t="str"/>
      <x:c r="J30" s="132" t="str"/>
      <x:c r="K30" s="132" t="str"/>
      <x:c r="L30" s="132" t="str"/>
    </x:row>
    <x:row r="31">
      <x:c r="A31" s="123" t="str">
        <x:v>قيود الاستخدام</x:v>
      </x:c>
      <x:c r="B31" s="132" t="str">
        <x:v>المساعدات التنفيذية فقط. لا تحل محل المعايير النهائية، أو المشورة القانونية، أو المراجعة القانونية أو التعهد بالضمان.</x:v>
      </x:c>
      <x:c r="C31" s="132" t="str"/>
      <x:c r="D31" s="132" t="str"/>
      <x:c r="E31" s="132" t="str"/>
      <x:c r="F31" s="132" t="str"/>
      <x:c r="G31" s="132" t="str"/>
      <x:c r="H31" s="132" t="str"/>
      <x:c r="I31" s="132" t="str"/>
      <x:c r="J31" s="132" t="str"/>
      <x:c r="K31" s="132" t="str"/>
      <x:c r="L31" s="132" t="str"/>
    </x:row>
  </x:sheetData>
  <x:mergeCells>
    <x:mergeCell ref="A1:L2"/>
    <x:mergeCell ref="A2:L2"/>
    <x:mergeCell ref="A4:L4"/>
    <x:mergeCell ref="B7:D7"/>
    <x:mergeCell ref="B8:D8"/>
    <x:mergeCell ref="B9:D9"/>
    <x:mergeCell ref="B10:D10"/>
    <x:mergeCell ref="B11:D11"/>
    <x:mergeCell ref="F6:H6"/>
    <x:mergeCell ref="F7:H8"/>
    <x:mergeCell ref="I6:L6"/>
    <x:mergeCell ref="I7:L8"/>
    <x:mergeCell ref="F10:H10"/>
    <x:mergeCell ref="F11:H12"/>
    <x:mergeCell ref="I10:L10"/>
    <x:mergeCell ref="I11:L12"/>
    <x:mergeCell ref="B28:L28"/>
    <x:mergeCell ref="B29:L29"/>
    <x:mergeCell ref="B30:L30"/>
    <x:mergeCell ref="B31:L31"/>
  </x:mergeCells>
  <x:conditionalFormatting sqref="A16:A24">
    <x:cfRule type="expression" dxfId="57" priority="1">
      <x:formula>$A16="Complete"</x:formula>
    </x:cfRule>
    <x:cfRule type="expression" dxfId="58" priority="2">
      <x:formula>$A16="Approved"</x:formula>
    </x:cfRule>
    <x:cfRule type="expression" dxfId="59" priority="3">
      <x:formula>$A16="In progress"</x:formula>
    </x:cfRule>
    <x:cfRule type="expression" dxfId="60" priority="4">
      <x:formula>$A16="Not started"</x:formula>
    </x:cfRule>
    <x:cfRule type="expression" dxfId="61" priority="5">
      <x:formula>$A16="Gap"</x:formula>
    </x:cfRule>
    <x:cfRule type="expression" dxfId="62" priority="6">
      <x:formula>$A16="Blocked"</x:formula>
    </x:cfRule>
    <x:cfRule type="expression" dxfId="63" priority="7">
      <x:formula>$A16="Not applicable"</x:formula>
    </x:cfRule>
    <x:cfRule type="expression" dxfId="64" priority="8">
      <x:formula>$A16="Immaterial"</x:formula>
    </x:cfRule>
    <x:cfRule type="expression" dxfId="65" priority="9">
      <x:formula>$A16="Relief used"</x:formula>
    </x:cfRule>
  </x:conditionalFormatting>
  <x:pageMargins left="0.7" right="0.7" top="0.75" bottom="0.75" header="0.3" footer="0.3"/>
  <x:drawing xmlns:r="http://schemas.openxmlformats.org/officeDocument/2006/relationships" r:id="Rca3e973505fe4800"/>
</x:worksheet>
</file>