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  <Override PartName="/xl/worksheets/sheet10.xml" ContentType="application/vnd.openxmlformats-officedocument.spreadsheetml.worksheet+xml"/>
  <Override PartName="/xl/tables/table8.xml" ContentType="application/vnd.openxmlformats-officedocument.spreadsheetml.table+xml"/>
  <Override PartName="/xl/worksheets/sheet11.xml" ContentType="application/vnd.openxmlformats-officedocument.spreadsheetml.worksheet+xml"/>
  <Override PartName="/xl/tables/table9.xml" ContentType="application/vnd.openxmlformats-officedocument.spreadsheetml.table+xml"/>
  <Override PartName="/xl/worksheets/sheet12.xml" ContentType="application/vnd.openxmlformats-officedocument.spreadsheetml.worksheet+xml"/>
  <Override PartName="/xl/tables/table10.xml" ContentType="application/vnd.openxmlformats-officedocument.spreadsheetml.table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aba53c1c7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s" sheetId="1" r:id="Re7405f81733e4f9d"/>
    <x:sheet xmlns:r="http://schemas.openxmlformats.org/officeDocument/2006/relationships" name="Read Me" sheetId="2" r:id="Ra2639cd25503419b"/>
    <x:sheet xmlns:r="http://schemas.openxmlformats.org/officeDocument/2006/relationships" name="Applicability" sheetId="3" r:id="R554380aa35974b4d"/>
    <x:sheet xmlns:r="http://schemas.openxmlformats.org/officeDocument/2006/relationships" name="Regulatory Watch" sheetId="4" r:id="R556ec7d13a3a4035"/>
    <x:sheet xmlns:r="http://schemas.openxmlformats.org/officeDocument/2006/relationships" name="Facility &amp; Source Register" sheetId="5" r:id="Rdafe0096f7174279"/>
    <x:sheet xmlns:r="http://schemas.openxmlformats.org/officeDocument/2006/relationships" name="Data &amp; Evidence" sheetId="6" r:id="Rc5ead90dc0c64761"/>
    <x:sheet xmlns:r="http://schemas.openxmlformats.org/officeDocument/2006/relationships" name="Methods &amp; Factors" sheetId="7" r:id="R8c6d68a560414f88"/>
    <x:sheet xmlns:r="http://schemas.openxmlformats.org/officeDocument/2006/relationships" name="Control Checklist" sheetId="8" r:id="R4abca4f4e2924c8a"/>
    <x:sheet xmlns:r="http://schemas.openxmlformats.org/officeDocument/2006/relationships" name="Verification Readiness" sheetId="9" r:id="R9cc655f888bd4639"/>
    <x:sheet xmlns:r="http://schemas.openxmlformats.org/officeDocument/2006/relationships" name="Reduction Plan" sheetId="10" r:id="R0ff9feedb89649db"/>
    <x:sheet xmlns:r="http://schemas.openxmlformats.org/officeDocument/2006/relationships" name="Adaptation Readiness" sheetId="11" r:id="Rab816676bede4e1a"/>
    <x:sheet xmlns:r="http://schemas.openxmlformats.org/officeDocument/2006/relationships" name="Filing &amp; Approval" sheetId="12" r:id="Rc263274becac47e4"/>
    <x:sheet xmlns:r="http://schemas.openxmlformats.org/officeDocument/2006/relationships" name="Dashboard" sheetId="13" r:id="R0d7c04b7b27a48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%"/>
  </x:numFmts>
  <x:fonts count="18">
    <x:font>
      <x:sz val="11"/>
      <x:name val="Carlito"/>
    </x:font>
    <x:font>
      <x:b/>
      <x:sz val="20"/>
      <x:color rgb="FFFFFFFF"/>
      <x:name val="Carlito"/>
    </x:font>
    <x:font>
      <x:i/>
      <x:sz val="10"/>
      <x:color rgb="FF24364B"/>
      <x:name val="Carlito"/>
    </x:font>
    <x:font>
      <x:b/>
      <x:sz val="9"/>
      <x:color rgb="FFFFFFFF"/>
      <x:name val="Carlito"/>
    </x:font>
    <x:font>
      <x:sz val="9"/>
      <x:color rgb="FF24364B"/>
      <x:name val="Carlito"/>
    </x:font>
    <x:font>
      <x:sz val="11"/>
      <x:color rgb="FF24364B"/>
      <x:name val="Carlito"/>
    </x:font>
    <x:font>
      <x:b/>
      <x:sz val="11"/>
      <x:color rgb="FF0A2C55"/>
      <x:name val="Carlito"/>
    </x:font>
    <x:font>
      <x:sz val="10"/>
      <x:color rgb="FF24364B"/>
      <x:name val="Carlito"/>
    </x:font>
    <x:font>
      <x:sz val="8"/>
      <x:color rgb="FF24364B"/>
      <x:name val="Carlito"/>
    </x:font>
    <x:font>
      <x:b/>
      <x:sz val="11"/>
      <x:color rgb="FFFFFFFF"/>
      <x:name val="Carlito"/>
    </x:font>
    <x:font>
      <x:b/>
      <x:sz val="12"/>
      <x:color rgb="FFA94B47"/>
      <x:name val="Carlito"/>
    </x:font>
    <x:font>
      <x:b/>
      <x:sz val="10"/>
      <x:color rgb="FFFFFFFF"/>
      <x:name val="Carlito"/>
    </x:font>
    <x:font>
      <x:b/>
      <x:sz val="22"/>
      <x:color rgb="FFA94B47"/>
      <x:name val="Carlito"/>
    </x:font>
    <x:font>
      <x:b/>
      <x:sz val="22"/>
      <x:color rgb="FF4F7F73"/>
      <x:name val="Carlito"/>
    </x:font>
    <x:font>
      <x:b/>
      <x:sz val="22"/>
      <x:color rgb="FF237C86"/>
      <x:name val="Carlito"/>
    </x:font>
    <x:font>
      <x:b/>
      <x:sz val="22"/>
      <x:color rgb="FFA67C2E"/>
      <x:name val="Carlito"/>
    </x:font>
    <x:font>
      <x:b/>
      <x:sz val="20"/>
      <x:color rgb="FF0A2C55"/>
      <x:name val="Carlito"/>
    </x:font>
    <x:font>
      <x:b/>
      <x:sz val="16"/>
      <x:color rgb="FFA94B47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0A2C55"/>
      </x:patternFill>
    </x:fill>
    <x:fill>
      <x:patternFill patternType="solid">
        <x:fgColor rgb="FFEAF2F8"/>
      </x:patternFill>
    </x:fill>
    <x:fill>
      <x:patternFill patternType="solid">
        <x:fgColor rgb="FFF5F7FA"/>
      </x:patternFill>
    </x:fill>
    <x:fill>
      <x:patternFill patternType="solid">
        <x:fgColor rgb="FFFFFFFF"/>
      </x:patternFill>
    </x:fill>
    <x:fill>
      <x:patternFill patternType="solid">
        <x:fgColor rgb="FFF8F0DC"/>
      </x:patternFill>
    </x:fill>
    <x:fill>
      <x:patternFill patternType="solid">
        <x:fgColor rgb="FFF8E8E7"/>
      </x:patternFill>
    </x:fill>
    <x:fill>
      <x:patternFill patternType="solid">
        <x:fgColor rgb="FFA94B47"/>
      </x:patternFill>
    </x:fill>
    <x:fill>
      <x:patternFill patternType="solid">
        <x:fgColor rgb="FF4F7F73"/>
      </x:patternFill>
    </x:fill>
    <x:fill>
      <x:patternFill patternType="solid">
        <x:fgColor rgb="FF237C86"/>
      </x:patternFill>
    </x:fill>
    <x:fill>
      <x:patternFill patternType="solid">
        <x:fgColor rgb="FFA67C2E"/>
      </x:patternFill>
    </x:fill>
  </x:fills>
  <x:borders count="80">
    <x:border/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D7E0E8"/>
      </x:left>
      <x:right style="hair">
        <x:color rgb="FFD7E0E8"/>
      </x:right>
      <x:top style="hair">
        <x:color rgb="FFD7E0E8"/>
      </x:top>
    </x:border>
    <x:border>
      <x:left style="hair">
        <x:color rgb="FFD7E0E8"/>
      </x:left>
      <x:right style="hair">
        <x:color rgb="FFD7E0E8"/>
      </x:right>
    </x:border>
    <x:border>
      <x:left style="hair">
        <x:color rgb="FFD7E0E8"/>
      </x:left>
      <x:right style="hair">
        <x:color rgb="FFD7E0E8"/>
      </x:right>
      <x:bottom style="hair">
        <x:color rgb="FFD7E0E8"/>
      </x:bottom>
    </x:border>
    <x:border>
      <x:left style="hair">
        <x:color rgb="FFD7E0E8"/>
      </x:left>
      <x:right style="hair">
        <x:color rgb="FFD7E0E8"/>
      </x:right>
      <x:top style="hair">
        <x:color rgb="FFD7E0E8"/>
      </x:top>
    </x:border>
    <x:border>
      <x:left style="hair">
        <x:color rgb="FFD7E0E8"/>
      </x:left>
      <x:right style="hair">
        <x:color rgb="FFD7E0E8"/>
      </x:right>
    </x:border>
    <x:border>
      <x:left style="hair">
        <x:color rgb="FFD7E0E8"/>
      </x:left>
      <x:right style="hair">
        <x:color rgb="FFD7E0E8"/>
      </x:right>
      <x:bottom style="hair">
        <x:color rgb="FFD7E0E8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D7E0E8"/>
      </x:left>
      <x:top style="hair">
        <x:color rgb="FFD7E0E8"/>
      </x:top>
    </x:border>
    <x:border>
      <x:right style="hair">
        <x:color rgb="FFD7E0E8"/>
      </x:right>
      <x:top style="hair">
        <x:color rgb="FFD7E0E8"/>
      </x:top>
    </x:border>
    <x:border>
      <x:left style="hair">
        <x:color rgb="FFD7E0E8"/>
      </x:left>
    </x:border>
    <x:border>
      <x:right style="hair">
        <x:color rgb="FFD7E0E8"/>
      </x:right>
    </x:border>
    <x:border>
      <x:left style="hair">
        <x:color rgb="FFD7E0E8"/>
      </x:left>
      <x:bottom style="hair">
        <x:color rgb="FFD7E0E8"/>
      </x:bottom>
    </x:border>
    <x:border>
      <x:right style="hair">
        <x:color rgb="FFD7E0E8"/>
      </x:right>
      <x:bottom style="hair">
        <x:color rgb="FFD7E0E8"/>
      </x:bottom>
    </x:border>
    <x:border>
      <x:left style="hair">
        <x:color rgb="FFD7E0E8"/>
      </x:left>
      <x:top style="hair">
        <x:color rgb="FFD7E0E8"/>
      </x:top>
    </x:border>
    <x:border>
      <x:right style="hair">
        <x:color rgb="FFD7E0E8"/>
      </x:right>
      <x:top style="hair">
        <x:color rgb="FFD7E0E8"/>
      </x:top>
    </x:border>
    <x:border>
      <x:left style="hair">
        <x:color rgb="FFD7E0E8"/>
      </x:left>
    </x:border>
    <x:border>
      <x:right style="hair">
        <x:color rgb="FFD7E0E8"/>
      </x:right>
    </x:border>
    <x:border>
      <x:left style="hair">
        <x:color rgb="FFD7E0E8"/>
      </x:left>
      <x:bottom style="hair">
        <x:color rgb="FFD7E0E8"/>
      </x:bottom>
    </x:border>
    <x:border>
      <x:right style="hair">
        <x:color rgb="FFD7E0E8"/>
      </x:right>
      <x:bottom style="hair">
        <x:color rgb="FFD7E0E8"/>
      </x:bottom>
    </x:border>
    <x:border>
      <x:top style="hair">
        <x:color rgb="FFD7E0E8"/>
      </x:top>
    </x:border>
    <x:border>
      <x:bottom style="hair">
        <x:color rgb="FFD7E0E8"/>
      </x:bottom>
    </x:border>
    <x:border>
      <x:top style="hair">
        <x:color rgb="FFD7E0E8"/>
      </x:top>
    </x:border>
    <x:border>
      <x:bottom style="hair">
        <x:color rgb="FFD7E0E8"/>
      </x:bottom>
    </x:border>
    <x:border>
      <x:left style="medium">
        <x:color rgb="FFA94B47"/>
      </x:left>
      <x:top style="medium">
        <x:color rgb="FFA94B47"/>
      </x:top>
    </x:border>
    <x:border>
      <x:top style="medium">
        <x:color rgb="FFA94B47"/>
      </x:top>
    </x:border>
    <x:border>
      <x:right style="medium">
        <x:color rgb="FFA94B47"/>
      </x:right>
      <x:top style="medium">
        <x:color rgb="FFA94B47"/>
      </x:top>
    </x:border>
    <x:border>
      <x:left style="medium">
        <x:color rgb="FFA94B47"/>
      </x:left>
      <x:bottom style="medium">
        <x:color rgb="FFA94B47"/>
      </x:bottom>
    </x:border>
    <x:border>
      <x:bottom style="medium">
        <x:color rgb="FFA94B47"/>
      </x:bottom>
    </x:border>
    <x:border>
      <x:right style="medium">
        <x:color rgb="FFA94B47"/>
      </x:right>
      <x:bottom style="medium">
        <x:color rgb="FFA94B47"/>
      </x:bottom>
    </x:border>
    <x:border>
      <x:left style="medium">
        <x:color rgb="FFA94B47"/>
      </x:left>
      <x:top style="medium">
        <x:color rgb="FFA94B47"/>
      </x:top>
    </x:border>
    <x:border>
      <x:top style="medium">
        <x:color rgb="FFA94B47"/>
      </x:top>
    </x:border>
    <x:border>
      <x:right style="medium">
        <x:color rgb="FFA94B47"/>
      </x:right>
      <x:top style="medium">
        <x:color rgb="FFA94B47"/>
      </x:top>
    </x:border>
    <x:border>
      <x:left style="medium">
        <x:color rgb="FFA94B47"/>
      </x:left>
      <x:bottom style="medium">
        <x:color rgb="FFA94B47"/>
      </x:bottom>
    </x:border>
    <x:border>
      <x:bottom style="medium">
        <x:color rgb="FFA94B47"/>
      </x:bottom>
    </x:border>
    <x:border>
      <x:right style="medium">
        <x:color rgb="FFA94B47"/>
      </x:right>
      <x:bottom style="medium">
        <x:color rgb="FFA94B47"/>
      </x:bottom>
    </x:border>
    <x:border>
      <x:left style="medium">
        <x:color rgb="FF4F7F73"/>
      </x:left>
      <x:top style="medium">
        <x:color rgb="FF4F7F73"/>
      </x:top>
    </x:border>
    <x:border>
      <x:top style="medium">
        <x:color rgb="FF4F7F73"/>
      </x:top>
    </x:border>
    <x:border>
      <x:right style="medium">
        <x:color rgb="FF4F7F73"/>
      </x:right>
      <x:top style="medium">
        <x:color rgb="FF4F7F73"/>
      </x:top>
    </x:border>
    <x:border>
      <x:left style="medium">
        <x:color rgb="FF4F7F73"/>
      </x:left>
      <x:bottom style="medium">
        <x:color rgb="FF4F7F73"/>
      </x:bottom>
    </x:border>
    <x:border>
      <x:bottom style="medium">
        <x:color rgb="FF4F7F73"/>
      </x:bottom>
    </x:border>
    <x:border>
      <x:right style="medium">
        <x:color rgb="FF4F7F73"/>
      </x:right>
      <x:bottom style="medium">
        <x:color rgb="FF4F7F73"/>
      </x:bottom>
    </x:border>
    <x:border>
      <x:left style="medium">
        <x:color rgb="FF4F7F73"/>
      </x:left>
      <x:top style="medium">
        <x:color rgb="FF4F7F73"/>
      </x:top>
    </x:border>
    <x:border>
      <x:top style="medium">
        <x:color rgb="FF4F7F73"/>
      </x:top>
    </x:border>
    <x:border>
      <x:right style="medium">
        <x:color rgb="FF4F7F73"/>
      </x:right>
      <x:top style="medium">
        <x:color rgb="FF4F7F73"/>
      </x:top>
    </x:border>
    <x:border>
      <x:left style="medium">
        <x:color rgb="FF4F7F73"/>
      </x:left>
      <x:bottom style="medium">
        <x:color rgb="FF4F7F73"/>
      </x:bottom>
    </x:border>
    <x:border>
      <x:bottom style="medium">
        <x:color rgb="FF4F7F73"/>
      </x:bottom>
    </x:border>
    <x:border>
      <x:right style="medium">
        <x:color rgb="FF4F7F73"/>
      </x:right>
      <x:bottom style="medium">
        <x:color rgb="FF4F7F73"/>
      </x:bottom>
    </x:border>
    <x:border>
      <x:left style="medium">
        <x:color rgb="FF237C86"/>
      </x:left>
      <x:top style="medium">
        <x:color rgb="FF237C86"/>
      </x:top>
    </x:border>
    <x:border>
      <x:top style="medium">
        <x:color rgb="FF237C86"/>
      </x:top>
    </x:border>
    <x:border>
      <x:right style="medium">
        <x:color rgb="FF237C86"/>
      </x:right>
      <x:top style="medium">
        <x:color rgb="FF237C86"/>
      </x:top>
    </x:border>
    <x:border>
      <x:left style="medium">
        <x:color rgb="FF237C86"/>
      </x:left>
      <x:bottom style="medium">
        <x:color rgb="FF237C86"/>
      </x:bottom>
    </x:border>
    <x:border>
      <x:bottom style="medium">
        <x:color rgb="FF237C86"/>
      </x:bottom>
    </x:border>
    <x:border>
      <x:right style="medium">
        <x:color rgb="FF237C86"/>
      </x:right>
      <x:bottom style="medium">
        <x:color rgb="FF237C86"/>
      </x:bottom>
    </x:border>
    <x:border>
      <x:left style="medium">
        <x:color rgb="FF237C86"/>
      </x:left>
      <x:top style="medium">
        <x:color rgb="FF237C86"/>
      </x:top>
    </x:border>
    <x:border>
      <x:top style="medium">
        <x:color rgb="FF237C86"/>
      </x:top>
    </x:border>
    <x:border>
      <x:right style="medium">
        <x:color rgb="FF237C86"/>
      </x:right>
      <x:top style="medium">
        <x:color rgb="FF237C86"/>
      </x:top>
    </x:border>
    <x:border>
      <x:left style="medium">
        <x:color rgb="FF237C86"/>
      </x:left>
      <x:bottom style="medium">
        <x:color rgb="FF237C86"/>
      </x:bottom>
    </x:border>
    <x:border>
      <x:bottom style="medium">
        <x:color rgb="FF237C86"/>
      </x:bottom>
    </x:border>
    <x:border>
      <x:right style="medium">
        <x:color rgb="FF237C86"/>
      </x:right>
      <x:bottom style="medium">
        <x:color rgb="FF237C86"/>
      </x:bottom>
    </x:border>
    <x:border>
      <x:left style="medium">
        <x:color rgb="FFA67C2E"/>
      </x:left>
      <x:top style="medium">
        <x:color rgb="FFA67C2E"/>
      </x:top>
    </x:border>
    <x:border>
      <x:top style="medium">
        <x:color rgb="FFA67C2E"/>
      </x:top>
    </x:border>
    <x:border>
      <x:right style="medium">
        <x:color rgb="FFA67C2E"/>
      </x:right>
      <x:top style="medium">
        <x:color rgb="FFA67C2E"/>
      </x:top>
    </x:border>
    <x:border>
      <x:left style="medium">
        <x:color rgb="FFA67C2E"/>
      </x:left>
      <x:bottom style="medium">
        <x:color rgb="FFA67C2E"/>
      </x:bottom>
    </x:border>
    <x:border>
      <x:bottom style="medium">
        <x:color rgb="FFA67C2E"/>
      </x:bottom>
    </x:border>
    <x:border>
      <x:right style="medium">
        <x:color rgb="FFA67C2E"/>
      </x:right>
      <x:bottom style="medium">
        <x:color rgb="FFA67C2E"/>
      </x:bottom>
    </x:border>
    <x:border>
      <x:left style="medium">
        <x:color rgb="FFA67C2E"/>
      </x:left>
      <x:top style="medium">
        <x:color rgb="FFA67C2E"/>
      </x:top>
    </x:border>
    <x:border>
      <x:top style="medium">
        <x:color rgb="FFA67C2E"/>
      </x:top>
    </x:border>
    <x:border>
      <x:right style="medium">
        <x:color rgb="FFA67C2E"/>
      </x:right>
      <x:top style="medium">
        <x:color rgb="FFA67C2E"/>
      </x:top>
    </x:border>
    <x:border>
      <x:left style="medium">
        <x:color rgb="FFA67C2E"/>
      </x:left>
      <x:bottom style="medium">
        <x:color rgb="FFA67C2E"/>
      </x:bottom>
    </x:border>
    <x:border>
      <x:bottom style="medium">
        <x:color rgb="FFA67C2E"/>
      </x:bottom>
    </x:border>
    <x:border>
      <x:right style="medium">
        <x:color rgb="FFA67C2E"/>
      </x:right>
      <x:bottom style="medium">
        <x:color rgb="FFA67C2E"/>
      </x:bottom>
    </x:border>
  </x:borders>
  <x:cellStyleXfs count="1">
    <x:xf numFmtId="0" fontId="0" fillId="0" borderId="0"/>
  </x:cellStyleXfs>
  <x:cellXfs count="4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3" xfId="0" applyNumberFormat="1" applyFont="1" applyFill="1" applyBorder="1"/>
    <x:xf numFmtId="0" fontId="3" fillId="2" borderId="3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/>
    <x:xf numFmtId="0" fontId="3" fillId="2" borderId="11" xfId="0" applyNumberFormat="1" applyFont="1" applyFill="1" applyBorder="1"/>
    <x:xf numFmtId="0" fontId="3" fillId="2" borderId="12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3" fillId="2" borderId="12" xfId="0" applyNumberFormat="1" applyFont="1" applyFill="1" applyBorder="1" applyAlignment="1">
      <x:alignment wrapText="1"/>
    </x:xf>
    <x:xf numFmtId="0" fontId="3" fillId="2" borderId="10" xfId="0" applyNumberFormat="1" applyFont="1" applyFill="1" applyBorder="1" applyAlignment="1">
      <x:alignment horizontal="center" wrapText="1"/>
    </x:xf>
    <x:xf numFmtId="0" fontId="3" fillId="2" borderId="11" xfId="0" applyNumberFormat="1" applyFont="1" applyFill="1" applyBorder="1" applyAlignment="1">
      <x:alignment horizontal="center" wrapText="1"/>
    </x:xf>
    <x:xf numFmtId="0" fontId="3" fillId="2" borderId="12" xfId="0" applyNumberFormat="1" applyFont="1" applyFill="1" applyBorder="1" applyAlignment="1">
      <x:alignment horizontal="center" wrapText="1"/>
    </x:xf>
    <x:xf numFmtId="0" fontId="3" fillId="2" borderId="10" xfId="0" applyNumberFormat="1" applyFont="1" applyFill="1" applyBorder="1" applyAlignment="1">
      <x:alignment horizontal="center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3" fillId="2" borderId="13" xfId="0" applyNumberFormat="1" applyFont="1" applyFill="1" applyBorder="1"/>
    <x:xf numFmtId="0" fontId="3" fillId="2" borderId="14" xfId="0" applyNumberFormat="1" applyFont="1" applyFill="1" applyBorder="1"/>
    <x:xf numFmtId="0" fontId="3" fillId="2" borderId="15" xfId="0" applyNumberFormat="1" applyFont="1" applyFill="1" applyBorder="1"/>
    <x:xf numFmtId="0" fontId="3" fillId="2" borderId="13" xfId="0" applyNumberFormat="1" applyFont="1" applyFill="1" applyBorder="1" applyAlignment="1">
      <x:alignment wrapText="1"/>
    </x:xf>
    <x:xf numFmtId="0" fontId="3" fillId="2" borderId="14" xfId="0" applyNumberFormat="1" applyFont="1" applyFill="1" applyBorder="1" applyAlignment="1">
      <x:alignment wrapText="1"/>
    </x:xf>
    <x:xf numFmtId="0" fontId="3" fillId="2" borderId="15" xfId="0" applyNumberFormat="1" applyFont="1" applyFill="1" applyBorder="1" applyAlignment="1">
      <x:alignment wrapText="1"/>
    </x:xf>
    <x:xf numFmtId="0" fontId="3" fillId="2" borderId="13" xfId="0" applyNumberFormat="1" applyFont="1" applyFill="1" applyBorder="1" applyAlignment="1">
      <x:alignment horizontal="center" wrapText="1"/>
    </x:xf>
    <x:xf numFmtId="0" fontId="3" fillId="2" borderId="14" xfId="0" applyNumberFormat="1" applyFont="1" applyFill="1" applyBorder="1" applyAlignment="1">
      <x:alignment horizontal="center" wrapText="1"/>
    </x:xf>
    <x:xf numFmtId="0" fontId="3" fillId="2" borderId="15" xfId="0" applyNumberFormat="1" applyFont="1" applyFill="1" applyBorder="1" applyAlignment="1">
      <x:alignment horizontal="center" wrapText="1"/>
    </x:xf>
    <x:xf numFmtId="0" fontId="3" fillId="2" borderId="13" xfId="0" applyNumberFormat="1" applyFont="1" applyFill="1" applyBorder="1" applyAlignment="1">
      <x:alignment horizontal="center" vertical="center" wrapText="1"/>
    </x:xf>
    <x:xf numFmtId="0" fontId="3" fillId="2" borderId="14" xfId="0" applyNumberFormat="1" applyFont="1" applyFill="1" applyBorder="1" applyAlignment="1">
      <x:alignment horizontal="center" vertical="center" wrapText="1"/>
    </x:xf>
    <x:xf numFmtId="0" fontId="3" fillId="2" borderId="15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vertical="center" wrapText="1"/>
    </x:xf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vertical="top"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24" xfId="0" applyNumberFormat="1" applyFont="1" applyFill="1" applyBorder="1"/>
    <x:xf numFmtId="0" fontId="4" fillId="0" borderId="25" xfId="0" applyNumberFormat="1" applyFont="1" applyFill="1" applyBorder="1"/>
    <x:xf numFmtId="0" fontId="4" fillId="0" borderId="26" xfId="0" applyNumberFormat="1" applyFont="1" applyFill="1" applyBorder="1"/>
    <x:xf numFmtId="0" fontId="4" fillId="0" borderId="27" xfId="0" applyNumberFormat="1" applyFont="1" applyFill="1" applyBorder="1"/>
    <x:xf numFmtId="0" fontId="4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24" xfId="0" applyNumberFormat="1" applyFont="1" applyFill="1" applyBorder="1" applyAlignment="1">
      <x:alignment wrapText="1"/>
    </x:xf>
    <x:xf numFmtId="0" fontId="4" fillId="0" borderId="25" xfId="0" applyNumberFormat="1" applyFont="1" applyFill="1" applyBorder="1" applyAlignment="1">
      <x:alignment wrapText="1"/>
    </x:xf>
    <x:xf numFmtId="0" fontId="4" fillId="0" borderId="26" xfId="0" applyNumberFormat="1" applyFont="1" applyFill="1" applyBorder="1" applyAlignment="1">
      <x:alignment wrapText="1"/>
    </x:xf>
    <x:xf numFmtId="0" fontId="4" fillId="0" borderId="27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0" borderId="24" xfId="0" applyNumberFormat="1" applyFont="1" applyFill="1" applyBorder="1" applyAlignment="1">
      <x:alignment vertical="top" wrapText="1"/>
    </x:xf>
    <x:xf numFmtId="0" fontId="4" fillId="0" borderId="25" xfId="0" applyNumberFormat="1" applyFont="1" applyFill="1" applyBorder="1" applyAlignment="1">
      <x:alignment vertical="top" wrapText="1"/>
    </x:xf>
    <x:xf numFmtId="0" fontId="4" fillId="0" borderId="26" xfId="0" applyNumberFormat="1" applyFont="1" applyFill="1" applyBorder="1" applyAlignment="1">
      <x:alignment vertical="top" wrapText="1"/>
    </x:xf>
    <x:xf numFmtId="0" fontId="4" fillId="0" borderId="27" xfId="0" applyNumberFormat="1" applyFont="1" applyFill="1" applyBorder="1" applyAlignment="1">
      <x:alignment vertical="top" wrapText="1"/>
    </x:xf>
    <x:xf numFmtId="0" fontId="4" fillId="0" borderId="28" xfId="0" applyNumberFormat="1" applyFont="1" applyFill="1" applyBorder="1"/>
    <x:xf numFmtId="0" fontId="4" fillId="0" borderId="29" xfId="0" applyNumberFormat="1" applyFont="1" applyFill="1" applyBorder="1"/>
    <x:xf numFmtId="0" fontId="4" fillId="0" borderId="28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9" xfId="0" applyNumberFormat="1" applyFont="1" applyFill="1" applyBorder="1" applyAlignment="1">
      <x:alignment wrapText="1"/>
    </x:xf>
    <x:xf numFmtId="0" fontId="4" fillId="0" borderId="28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29" xfId="0" applyNumberFormat="1" applyFont="1" applyFill="1" applyBorder="1" applyAlignment="1">
      <x:alignment vertical="top" wrapText="1"/>
    </x:xf>
    <x:xf numFmtId="0" fontId="4" fillId="0" borderId="30" xfId="0" applyNumberFormat="1" applyFont="1" applyFill="1" applyBorder="1"/>
    <x:xf numFmtId="0" fontId="4" fillId="0" borderId="31" xfId="0" applyNumberFormat="1" applyFont="1" applyFill="1" applyBorder="1"/>
    <x:xf numFmtId="0" fontId="4" fillId="0" borderId="3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31" xfId="0" applyNumberFormat="1" applyFont="1" applyFill="1" applyBorder="1" applyAlignment="1">
      <x:alignment wrapText="1"/>
    </x:xf>
    <x:xf numFmtId="0" fontId="4" fillId="0" borderId="3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31" xfId="0" applyNumberFormat="1" applyFont="1" applyFill="1" applyBorder="1" applyAlignment="1">
      <x:alignment vertical="top" wrapText="1"/>
    </x:xf>
    <x:xf numFmtId="200" fontId="4" fillId="0" borderId="28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29" xfId="0" applyNumberFormat="1" applyFont="1" applyFill="1" applyBorder="1" applyAlignment="1">
      <x:alignment vertical="top" wrapText="1"/>
    </x:xf>
    <x:xf numFmtId="200" fontId="4" fillId="0" borderId="3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0" fontId="4" fillId="0" borderId="31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/>
    <x:xf numFmtId="0" fontId="8" fillId="0" borderId="16" xfId="0" applyNumberFormat="1" applyFont="1" applyFill="1" applyBorder="1"/>
    <x:xf numFmtId="0" fontId="8" fillId="0" borderId="28" xfId="0" applyNumberFormat="1" applyFont="1" applyFill="1" applyBorder="1"/>
    <x:xf numFmtId="0" fontId="8" fillId="0" borderId="17" xfId="0" applyNumberFormat="1" applyFont="1" applyFill="1" applyBorder="1"/>
    <x:xf numFmtId="0" fontId="8" fillId="0" borderId="18" xfId="0" applyNumberFormat="1" applyFont="1" applyFill="1" applyBorder="1"/>
    <x:xf numFmtId="0" fontId="8" fillId="0" borderId="19" xfId="0" applyNumberFormat="1" applyFont="1" applyFill="1" applyBorder="1"/>
    <x:xf numFmtId="0" fontId="8" fillId="0" borderId="20" xfId="0" applyNumberFormat="1" applyFont="1" applyFill="1" applyBorder="1"/>
    <x:xf numFmtId="0" fontId="8" fillId="0" borderId="29" xfId="0" applyNumberFormat="1" applyFont="1" applyFill="1" applyBorder="1"/>
    <x:xf numFmtId="0" fontId="8" fillId="0" borderId="21" xfId="0" applyNumberFormat="1" applyFont="1" applyFill="1" applyBorder="1"/>
    <x:xf numFmtId="0" fontId="8" fillId="0" borderId="16" xfId="0" applyNumberFormat="1" applyFont="1" applyFill="1" applyBorder="1" applyAlignment="1">
      <x:alignment wrapText="1"/>
    </x:xf>
    <x:xf numFmtId="0" fontId="8" fillId="0" borderId="28" xfId="0" applyNumberFormat="1" applyFont="1" applyFill="1" applyBorder="1" applyAlignment="1">
      <x:alignment wrapText="1"/>
    </x:xf>
    <x:xf numFmtId="0" fontId="8" fillId="0" borderId="17" xfId="0" applyNumberFormat="1" applyFont="1" applyFill="1" applyBorder="1" applyAlignment="1">
      <x:alignment wrapText="1"/>
    </x:xf>
    <x:xf numFmtId="0" fontId="8" fillId="0" borderId="18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8" fillId="0" borderId="19" xfId="0" applyNumberFormat="1" applyFont="1" applyFill="1" applyBorder="1" applyAlignment="1">
      <x:alignment wrapText="1"/>
    </x:xf>
    <x:xf numFmtId="0" fontId="8" fillId="0" borderId="20" xfId="0" applyNumberFormat="1" applyFont="1" applyFill="1" applyBorder="1" applyAlignment="1">
      <x:alignment wrapText="1"/>
    </x:xf>
    <x:xf numFmtId="0" fontId="8" fillId="0" borderId="29" xfId="0" applyNumberFormat="1" applyFont="1" applyFill="1" applyBorder="1" applyAlignment="1">
      <x:alignment wrapText="1"/>
    </x:xf>
    <x:xf numFmtId="0" fontId="8" fillId="0" borderId="21" xfId="0" applyNumberFormat="1" applyFont="1" applyFill="1" applyBorder="1" applyAlignment="1">
      <x:alignment wrapText="1"/>
    </x:xf>
    <x:xf numFmtId="0" fontId="8" fillId="0" borderId="16" xfId="0" applyNumberFormat="1" applyFont="1" applyFill="1" applyBorder="1" applyAlignment="1">
      <x:alignment vertical="top" wrapText="1"/>
    </x:xf>
    <x:xf numFmtId="0" fontId="8" fillId="0" borderId="28" xfId="0" applyNumberFormat="1" applyFont="1" applyFill="1" applyBorder="1" applyAlignment="1">
      <x:alignment vertical="top" wrapText="1"/>
    </x:xf>
    <x:xf numFmtId="0" fontId="8" fillId="0" borderId="17" xfId="0" applyNumberFormat="1" applyFont="1" applyFill="1" applyBorder="1" applyAlignment="1">
      <x:alignment vertical="top" wrapText="1"/>
    </x:xf>
    <x:xf numFmtId="0" fontId="8" fillId="0" borderId="18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0" borderId="19" xfId="0" applyNumberFormat="1" applyFont="1" applyFill="1" applyBorder="1" applyAlignment="1">
      <x:alignment vertical="top" wrapText="1"/>
    </x:xf>
    <x:xf numFmtId="0" fontId="8" fillId="0" borderId="20" xfId="0" applyNumberFormat="1" applyFont="1" applyFill="1" applyBorder="1" applyAlignment="1">
      <x:alignment vertical="top" wrapText="1"/>
    </x:xf>
    <x:xf numFmtId="0" fontId="8" fillId="0" borderId="29" xfId="0" applyNumberFormat="1" applyFont="1" applyFill="1" applyBorder="1" applyAlignment="1">
      <x:alignment vertical="top" wrapText="1"/>
    </x:xf>
    <x:xf numFmtId="0" fontId="8" fillId="0" borderId="21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/>
    <x:xf numFmtId="0" fontId="8" fillId="0" borderId="22" xfId="0" applyNumberFormat="1" applyFont="1" applyFill="1" applyBorder="1"/>
    <x:xf numFmtId="0" fontId="8" fillId="0" borderId="30" xfId="0" applyNumberFormat="1" applyFont="1" applyFill="1" applyBorder="1"/>
    <x:xf numFmtId="0" fontId="8" fillId="0" borderId="23" xfId="0" applyNumberFormat="1" applyFont="1" applyFill="1" applyBorder="1"/>
    <x:xf numFmtId="0" fontId="8" fillId="0" borderId="24" xfId="0" applyNumberFormat="1" applyFont="1" applyFill="1" applyBorder="1"/>
    <x:xf numFmtId="0" fontId="8" fillId="0" borderId="25" xfId="0" applyNumberFormat="1" applyFont="1" applyFill="1" applyBorder="1"/>
    <x:xf numFmtId="0" fontId="8" fillId="0" borderId="26" xfId="0" applyNumberFormat="1" applyFont="1" applyFill="1" applyBorder="1"/>
    <x:xf numFmtId="0" fontId="8" fillId="0" borderId="31" xfId="0" applyNumberFormat="1" applyFont="1" applyFill="1" applyBorder="1"/>
    <x:xf numFmtId="0" fontId="8" fillId="0" borderId="27" xfId="0" applyNumberFormat="1" applyFont="1" applyFill="1" applyBorder="1"/>
    <x:xf numFmtId="0" fontId="8" fillId="0" borderId="22" xfId="0" applyNumberFormat="1" applyFont="1" applyFill="1" applyBorder="1" applyAlignment="1">
      <x:alignment wrapText="1"/>
    </x:xf>
    <x:xf numFmtId="0" fontId="8" fillId="0" borderId="30" xfId="0" applyNumberFormat="1" applyFont="1" applyFill="1" applyBorder="1" applyAlignment="1">
      <x:alignment wrapText="1"/>
    </x:xf>
    <x:xf numFmtId="0" fontId="8" fillId="0" borderId="23" xfId="0" applyNumberFormat="1" applyFont="1" applyFill="1" applyBorder="1" applyAlignment="1">
      <x:alignment wrapText="1"/>
    </x:xf>
    <x:xf numFmtId="0" fontId="8" fillId="0" borderId="24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wrapText="1"/>
    </x:xf>
    <x:xf numFmtId="0" fontId="8" fillId="0" borderId="25" xfId="0" applyNumberFormat="1" applyFont="1" applyFill="1" applyBorder="1" applyAlignment="1">
      <x:alignment wrapText="1"/>
    </x:xf>
    <x:xf numFmtId="0" fontId="8" fillId="0" borderId="26" xfId="0" applyNumberFormat="1" applyFont="1" applyFill="1" applyBorder="1" applyAlignment="1">
      <x:alignment wrapText="1"/>
    </x:xf>
    <x:xf numFmtId="0" fontId="8" fillId="0" borderId="31" xfId="0" applyNumberFormat="1" applyFont="1" applyFill="1" applyBorder="1" applyAlignment="1">
      <x:alignment wrapText="1"/>
    </x:xf>
    <x:xf numFmtId="0" fontId="8" fillId="0" borderId="27" xfId="0" applyNumberFormat="1" applyFont="1" applyFill="1" applyBorder="1" applyAlignment="1">
      <x:alignment wrapText="1"/>
    </x:xf>
    <x:xf numFmtId="0" fontId="8" fillId="0" borderId="22" xfId="0" applyNumberFormat="1" applyFont="1" applyFill="1" applyBorder="1" applyAlignment="1">
      <x:alignment vertical="top" wrapText="1"/>
    </x:xf>
    <x:xf numFmtId="0" fontId="8" fillId="0" borderId="30" xfId="0" applyNumberFormat="1" applyFont="1" applyFill="1" applyBorder="1" applyAlignment="1">
      <x:alignment vertical="top" wrapText="1"/>
    </x:xf>
    <x:xf numFmtId="0" fontId="8" fillId="0" borderId="23" xfId="0" applyNumberFormat="1" applyFont="1" applyFill="1" applyBorder="1" applyAlignment="1">
      <x:alignment vertical="top" wrapText="1"/>
    </x:xf>
    <x:xf numFmtId="0" fontId="8" fillId="0" borderId="24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 wrapText="1"/>
    </x:xf>
    <x:xf numFmtId="0" fontId="8" fillId="0" borderId="25" xfId="0" applyNumberFormat="1" applyFont="1" applyFill="1" applyBorder="1" applyAlignment="1">
      <x:alignment vertical="top" wrapText="1"/>
    </x:xf>
    <x:xf numFmtId="0" fontId="8" fillId="0" borderId="26" xfId="0" applyNumberFormat="1" applyFont="1" applyFill="1" applyBorder="1" applyAlignment="1">
      <x:alignment vertical="top" wrapText="1"/>
    </x:xf>
    <x:xf numFmtId="0" fontId="8" fillId="0" borderId="31" xfId="0" applyNumberFormat="1" applyFont="1" applyFill="1" applyBorder="1" applyAlignment="1">
      <x:alignment vertical="top" wrapText="1"/>
    </x:xf>
    <x:xf numFmtId="0" fontId="8" fillId="0" borderId="27" xfId="0" applyNumberFormat="1" applyFont="1" applyFill="1" applyBorder="1" applyAlignment="1">
      <x:alignment vertical="top" wrapText="1"/>
    </x:xf>
    <x:xf numFmtId="200" fontId="8" fillId="0" borderId="28" xfId="0" applyNumberFormat="1" applyFont="1" applyFill="1" applyBorder="1" applyAlignment="1">
      <x:alignment vertical="top" wrapText="1"/>
    </x:xf>
    <x:xf numFmtId="200" fontId="8" fillId="0" borderId="0" xfId="0" applyNumberFormat="1" applyFont="1" applyFill="1" applyBorder="1" applyAlignment="1">
      <x:alignment vertical="top" wrapText="1"/>
    </x:xf>
    <x:xf numFmtId="200" fontId="8" fillId="0" borderId="29" xfId="0" applyNumberFormat="1" applyFont="1" applyFill="1" applyBorder="1" applyAlignment="1">
      <x:alignment vertical="top" wrapText="1"/>
    </x:xf>
    <x:xf numFmtId="200" fontId="8" fillId="0" borderId="30" xfId="0" applyNumberFormat="1" applyFont="1" applyFill="1" applyBorder="1" applyAlignment="1">
      <x:alignment vertical="top" wrapText="1"/>
    </x:xf>
    <x:xf numFmtId="200" fontId="8" fillId="0" borderId="1" xfId="0" applyNumberFormat="1" applyFont="1" applyFill="1" applyBorder="1" applyAlignment="1">
      <x:alignment vertical="top" wrapText="1"/>
    </x:xf>
    <x:xf numFmtId="200" fontId="8" fillId="0" borderId="31" xfId="0" applyNumberFormat="1" applyFont="1" applyFill="1" applyBorder="1" applyAlignment="1">
      <x:alignment vertical="top" wrapText="1"/>
    </x:xf>
    <x:xf numFmtId="201" fontId="8" fillId="0" borderId="28" xfId="0" applyNumberFormat="1" applyFont="1" applyFill="1" applyBorder="1" applyAlignment="1">
      <x:alignment vertical="top" wrapText="1"/>
    </x:xf>
    <x:xf numFmtId="201" fontId="8" fillId="0" borderId="0" xfId="0" applyNumberFormat="1" applyFont="1" applyFill="1" applyBorder="1" applyAlignment="1">
      <x:alignment vertical="top" wrapText="1"/>
    </x:xf>
    <x:xf numFmtId="201" fontId="8" fillId="0" borderId="29" xfId="0" applyNumberFormat="1" applyFont="1" applyFill="1" applyBorder="1" applyAlignment="1">
      <x:alignment vertical="top" wrapText="1"/>
    </x:xf>
    <x:xf numFmtId="201" fontId="8" fillId="0" borderId="30" xfId="0" applyNumberFormat="1" applyFont="1" applyFill="1" applyBorder="1" applyAlignment="1">
      <x:alignment vertical="top" wrapText="1"/>
    </x:xf>
    <x:xf numFmtId="201" fontId="8" fillId="0" borderId="1" xfId="0" applyNumberFormat="1" applyFont="1" applyFill="1" applyBorder="1" applyAlignment="1">
      <x:alignment vertical="top" wrapText="1"/>
    </x:xf>
    <x:xf numFmtId="201" fontId="8" fillId="0" borderId="31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horizontal="center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10" fillId="7" borderId="0" xfId="0" applyNumberFormat="1" applyFont="1" applyFill="1" applyBorder="1"/>
    <x:xf numFmtId="0" fontId="10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10" fillId="7" borderId="1" xfId="0" applyNumberFormat="1" applyFont="1" applyFill="1" applyBorder="1"/>
    <x:xf numFmtId="0" fontId="10" fillId="7" borderId="1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11" fillId="8" borderId="0" xfId="0" applyNumberFormat="1" applyFont="1" applyFill="1" applyBorder="1" applyAlignment="1">
      <x:alignment horizontal="center"/>
    </x:xf>
    <x:xf numFmtId="0" fontId="11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11" fillId="8" borderId="1" xfId="0" applyNumberFormat="1" applyFont="1" applyFill="1" applyBorder="1"/>
    <x:xf numFmtId="0" fontId="11" fillId="8" borderId="1" xfId="0" applyNumberFormat="1" applyFont="1" applyFill="1" applyBorder="1" applyAlignment="1">
      <x:alignment horizontal="center"/>
    </x:xf>
    <x:xf numFmtId="0" fontId="11" fillId="8" borderId="1" xfId="0" applyNumberFormat="1" applyFont="1" applyFill="1" applyBorder="1" applyAlignment="1">
      <x:alignment horizontal="center" vertical="center"/>
    </x:xf>
    <x:xf numFmtId="0" fontId="12" fillId="5" borderId="0" xfId="0" applyNumberFormat="1" applyFont="1" applyFill="1" applyBorder="1"/>
    <x:xf numFmtId="0" fontId="12" fillId="5" borderId="32" xfId="0" applyNumberFormat="1" applyFont="1" applyFill="1" applyBorder="1"/>
    <x:xf numFmtId="0" fontId="12" fillId="5" borderId="33" xfId="0" applyNumberFormat="1" applyFont="1" applyFill="1" applyBorder="1"/>
    <x:xf numFmtId="0" fontId="12" fillId="5" borderId="34" xfId="0" applyNumberFormat="1" applyFont="1" applyFill="1" applyBorder="1"/>
    <x:xf numFmtId="0" fontId="12" fillId="5" borderId="35" xfId="0" applyNumberFormat="1" applyFont="1" applyFill="1" applyBorder="1"/>
    <x:xf numFmtId="0" fontId="12" fillId="5" borderId="36" xfId="0" applyNumberFormat="1" applyFont="1" applyFill="1" applyBorder="1"/>
    <x:xf numFmtId="0" fontId="12" fillId="5" borderId="37" xfId="0" applyNumberFormat="1" applyFont="1" applyFill="1" applyBorder="1"/>
    <x:xf numFmtId="0" fontId="12" fillId="5" borderId="32" xfId="0" applyNumberFormat="1" applyFont="1" applyFill="1" applyBorder="1" applyAlignment="1">
      <x:alignment horizontal="center"/>
    </x:xf>
    <x:xf numFmtId="0" fontId="12" fillId="5" borderId="33" xfId="0" applyNumberFormat="1" applyFont="1" applyFill="1" applyBorder="1" applyAlignment="1">
      <x:alignment horizontal="center"/>
    </x:xf>
    <x:xf numFmtId="0" fontId="12" fillId="5" borderId="34" xfId="0" applyNumberFormat="1" applyFont="1" applyFill="1" applyBorder="1" applyAlignment="1">
      <x:alignment horizontal="center"/>
    </x:xf>
    <x:xf numFmtId="0" fontId="12" fillId="5" borderId="35" xfId="0" applyNumberFormat="1" applyFont="1" applyFill="1" applyBorder="1" applyAlignment="1">
      <x:alignment horizontal="center"/>
    </x:xf>
    <x:xf numFmtId="0" fontId="12" fillId="5" borderId="36" xfId="0" applyNumberFormat="1" applyFont="1" applyFill="1" applyBorder="1" applyAlignment="1">
      <x:alignment horizontal="center"/>
    </x:xf>
    <x:xf numFmtId="0" fontId="12" fillId="5" borderId="37" xfId="0" applyNumberFormat="1" applyFont="1" applyFill="1" applyBorder="1" applyAlignment="1">
      <x:alignment horizontal="center"/>
    </x:xf>
    <x:xf numFmtId="0" fontId="12" fillId="5" borderId="32" xfId="0" applyNumberFormat="1" applyFont="1" applyFill="1" applyBorder="1" applyAlignment="1">
      <x:alignment horizontal="center" vertical="center"/>
    </x:xf>
    <x:xf numFmtId="0" fontId="12" fillId="5" borderId="33" xfId="0" applyNumberFormat="1" applyFont="1" applyFill="1" applyBorder="1" applyAlignment="1">
      <x:alignment horizontal="center" vertical="center"/>
    </x:xf>
    <x:xf numFmtId="0" fontId="12" fillId="5" borderId="34" xfId="0" applyNumberFormat="1" applyFont="1" applyFill="1" applyBorder="1" applyAlignment="1">
      <x:alignment horizontal="center" vertical="center"/>
    </x:xf>
    <x:xf numFmtId="0" fontId="12" fillId="5" borderId="35" xfId="0" applyNumberFormat="1" applyFont="1" applyFill="1" applyBorder="1" applyAlignment="1">
      <x:alignment horizontal="center" vertical="center"/>
    </x:xf>
    <x:xf numFmtId="0" fontId="12" fillId="5" borderId="36" xfId="0" applyNumberFormat="1" applyFont="1" applyFill="1" applyBorder="1" applyAlignment="1">
      <x:alignment horizontal="center" vertical="center"/>
    </x:xf>
    <x:xf numFmtId="0" fontId="12" fillId="5" borderId="37" xfId="0" applyNumberFormat="1" applyFont="1" applyFill="1" applyBorder="1" applyAlignment="1">
      <x:alignment horizontal="center" vertical="center"/>
    </x:xf>
    <x:xf numFmtId="0" fontId="12" fillId="5" borderId="1" xfId="0" applyNumberFormat="1" applyFont="1" applyFill="1" applyBorder="1"/>
    <x:xf numFmtId="0" fontId="12" fillId="5" borderId="38" xfId="0" applyNumberFormat="1" applyFont="1" applyFill="1" applyBorder="1"/>
    <x:xf numFmtId="0" fontId="12" fillId="5" borderId="39" xfId="0" applyNumberFormat="1" applyFont="1" applyFill="1" applyBorder="1"/>
    <x:xf numFmtId="0" fontId="12" fillId="5" borderId="40" xfId="0" applyNumberFormat="1" applyFont="1" applyFill="1" applyBorder="1"/>
    <x:xf numFmtId="0" fontId="12" fillId="5" borderId="41" xfId="0" applyNumberFormat="1" applyFont="1" applyFill="1" applyBorder="1"/>
    <x:xf numFmtId="0" fontId="12" fillId="5" borderId="42" xfId="0" applyNumberFormat="1" applyFont="1" applyFill="1" applyBorder="1"/>
    <x:xf numFmtId="0" fontId="12" fillId="5" borderId="43" xfId="0" applyNumberFormat="1" applyFont="1" applyFill="1" applyBorder="1"/>
    <x:xf numFmtId="0" fontId="12" fillId="5" borderId="38" xfId="0" applyNumberFormat="1" applyFont="1" applyFill="1" applyBorder="1" applyAlignment="1">
      <x:alignment horizontal="center"/>
    </x:xf>
    <x:xf numFmtId="0" fontId="12" fillId="5" borderId="39" xfId="0" applyNumberFormat="1" applyFont="1" applyFill="1" applyBorder="1" applyAlignment="1">
      <x:alignment horizontal="center"/>
    </x:xf>
    <x:xf numFmtId="0" fontId="12" fillId="5" borderId="40" xfId="0" applyNumberFormat="1" applyFont="1" applyFill="1" applyBorder="1" applyAlignment="1">
      <x:alignment horizontal="center"/>
    </x:xf>
    <x:xf numFmtId="0" fontId="12" fillId="5" borderId="41" xfId="0" applyNumberFormat="1" applyFont="1" applyFill="1" applyBorder="1" applyAlignment="1">
      <x:alignment horizontal="center"/>
    </x:xf>
    <x:xf numFmtId="0" fontId="12" fillId="5" borderId="42" xfId="0" applyNumberFormat="1" applyFont="1" applyFill="1" applyBorder="1" applyAlignment="1">
      <x:alignment horizontal="center"/>
    </x:xf>
    <x:xf numFmtId="0" fontId="12" fillId="5" borderId="43" xfId="0" applyNumberFormat="1" applyFont="1" applyFill="1" applyBorder="1" applyAlignment="1">
      <x:alignment horizontal="center"/>
    </x:xf>
    <x:xf numFmtId="0" fontId="12" fillId="5" borderId="38" xfId="0" applyNumberFormat="1" applyFont="1" applyFill="1" applyBorder="1" applyAlignment="1">
      <x:alignment horizontal="center" vertical="center"/>
    </x:xf>
    <x:xf numFmtId="0" fontId="12" fillId="5" borderId="39" xfId="0" applyNumberFormat="1" applyFont="1" applyFill="1" applyBorder="1" applyAlignment="1">
      <x:alignment horizontal="center" vertical="center"/>
    </x:xf>
    <x:xf numFmtId="0" fontId="12" fillId="5" borderId="40" xfId="0" applyNumberFormat="1" applyFont="1" applyFill="1" applyBorder="1" applyAlignment="1">
      <x:alignment horizontal="center" vertical="center"/>
    </x:xf>
    <x:xf numFmtId="0" fontId="12" fillId="5" borderId="41" xfId="0" applyNumberFormat="1" applyFont="1" applyFill="1" applyBorder="1" applyAlignment="1">
      <x:alignment horizontal="center" vertical="center"/>
    </x:xf>
    <x:xf numFmtId="0" fontId="12" fillId="5" borderId="42" xfId="0" applyNumberFormat="1" applyFont="1" applyFill="1" applyBorder="1" applyAlignment="1">
      <x:alignment horizontal="center" vertical="center"/>
    </x:xf>
    <x:xf numFmtId="0" fontId="12" fillId="5" borderId="43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11" fillId="9" borderId="0" xfId="0" applyNumberFormat="1" applyFont="1" applyFill="1" applyBorder="1"/>
    <x:xf numFmtId="0" fontId="11" fillId="9" borderId="0" xfId="0" applyNumberFormat="1" applyFont="1" applyFill="1" applyBorder="1" applyAlignment="1">
      <x:alignment horizontal="center"/>
    </x:xf>
    <x:xf numFmtId="0" fontId="11" fillId="9" borderId="0" xfId="0" applyNumberFormat="1" applyFont="1" applyFill="1" applyBorder="1" applyAlignment="1">
      <x:alignment horizontal="center" vertical="center"/>
    </x:xf>
    <x:xf numFmtId="0" fontId="0" fillId="9" borderId="1" xfId="0" applyNumberFormat="1" applyFont="1" applyFill="1" applyBorder="1"/>
    <x:xf numFmtId="0" fontId="11" fillId="9" borderId="1" xfId="0" applyNumberFormat="1" applyFont="1" applyFill="1" applyBorder="1"/>
    <x:xf numFmtId="0" fontId="11" fillId="9" borderId="1" xfId="0" applyNumberFormat="1" applyFont="1" applyFill="1" applyBorder="1" applyAlignment="1">
      <x:alignment horizontal="center"/>
    </x:xf>
    <x:xf numFmtId="0" fontId="11" fillId="9" borderId="1" xfId="0" applyNumberFormat="1" applyFont="1" applyFill="1" applyBorder="1" applyAlignment="1">
      <x:alignment horizontal="center" vertical="center"/>
    </x:xf>
    <x:xf numFmtId="0" fontId="13" fillId="5" borderId="0" xfId="0" applyNumberFormat="1" applyFont="1" applyFill="1" applyBorder="1"/>
    <x:xf numFmtId="0" fontId="13" fillId="5" borderId="44" xfId="0" applyNumberFormat="1" applyFont="1" applyFill="1" applyBorder="1"/>
    <x:xf numFmtId="0" fontId="13" fillId="5" borderId="45" xfId="0" applyNumberFormat="1" applyFont="1" applyFill="1" applyBorder="1"/>
    <x:xf numFmtId="0" fontId="13" fillId="5" borderId="46" xfId="0" applyNumberFormat="1" applyFont="1" applyFill="1" applyBorder="1"/>
    <x:xf numFmtId="0" fontId="13" fillId="5" borderId="47" xfId="0" applyNumberFormat="1" applyFont="1" applyFill="1" applyBorder="1"/>
    <x:xf numFmtId="0" fontId="13" fillId="5" borderId="48" xfId="0" applyNumberFormat="1" applyFont="1" applyFill="1" applyBorder="1"/>
    <x:xf numFmtId="0" fontId="13" fillId="5" borderId="49" xfId="0" applyNumberFormat="1" applyFont="1" applyFill="1" applyBorder="1"/>
    <x:xf numFmtId="0" fontId="13" fillId="5" borderId="44" xfId="0" applyNumberFormat="1" applyFont="1" applyFill="1" applyBorder="1" applyAlignment="1">
      <x:alignment horizontal="center"/>
    </x:xf>
    <x:xf numFmtId="0" fontId="13" fillId="5" borderId="45" xfId="0" applyNumberFormat="1" applyFont="1" applyFill="1" applyBorder="1" applyAlignment="1">
      <x:alignment horizontal="center"/>
    </x:xf>
    <x:xf numFmtId="0" fontId="13" fillId="5" borderId="46" xfId="0" applyNumberFormat="1" applyFont="1" applyFill="1" applyBorder="1" applyAlignment="1">
      <x:alignment horizontal="center"/>
    </x:xf>
    <x:xf numFmtId="0" fontId="13" fillId="5" borderId="47" xfId="0" applyNumberFormat="1" applyFont="1" applyFill="1" applyBorder="1" applyAlignment="1">
      <x:alignment horizontal="center"/>
    </x:xf>
    <x:xf numFmtId="0" fontId="13" fillId="5" borderId="48" xfId="0" applyNumberFormat="1" applyFont="1" applyFill="1" applyBorder="1" applyAlignment="1">
      <x:alignment horizontal="center"/>
    </x:xf>
    <x:xf numFmtId="0" fontId="13" fillId="5" borderId="49" xfId="0" applyNumberFormat="1" applyFont="1" applyFill="1" applyBorder="1" applyAlignment="1">
      <x:alignment horizontal="center"/>
    </x:xf>
    <x:xf numFmtId="0" fontId="13" fillId="5" borderId="44" xfId="0" applyNumberFormat="1" applyFont="1" applyFill="1" applyBorder="1" applyAlignment="1">
      <x:alignment horizontal="center" vertical="center"/>
    </x:xf>
    <x:xf numFmtId="0" fontId="13" fillId="5" borderId="45" xfId="0" applyNumberFormat="1" applyFont="1" applyFill="1" applyBorder="1" applyAlignment="1">
      <x:alignment horizontal="center" vertical="center"/>
    </x:xf>
    <x:xf numFmtId="0" fontId="13" fillId="5" borderId="46" xfId="0" applyNumberFormat="1" applyFont="1" applyFill="1" applyBorder="1" applyAlignment="1">
      <x:alignment horizontal="center" vertical="center"/>
    </x:xf>
    <x:xf numFmtId="0" fontId="13" fillId="5" borderId="47" xfId="0" applyNumberFormat="1" applyFont="1" applyFill="1" applyBorder="1" applyAlignment="1">
      <x:alignment horizontal="center" vertical="center"/>
    </x:xf>
    <x:xf numFmtId="0" fontId="13" fillId="5" borderId="48" xfId="0" applyNumberFormat="1" applyFont="1" applyFill="1" applyBorder="1" applyAlignment="1">
      <x:alignment horizontal="center" vertical="center"/>
    </x:xf>
    <x:xf numFmtId="0" fontId="13" fillId="5" borderId="49" xfId="0" applyNumberFormat="1" applyFont="1" applyFill="1" applyBorder="1" applyAlignment="1">
      <x:alignment horizontal="center" vertical="center"/>
    </x:xf>
    <x:xf numFmtId="0" fontId="13" fillId="5" borderId="1" xfId="0" applyNumberFormat="1" applyFont="1" applyFill="1" applyBorder="1"/>
    <x:xf numFmtId="0" fontId="13" fillId="5" borderId="50" xfId="0" applyNumberFormat="1" applyFont="1" applyFill="1" applyBorder="1"/>
    <x:xf numFmtId="0" fontId="13" fillId="5" borderId="51" xfId="0" applyNumberFormat="1" applyFont="1" applyFill="1" applyBorder="1"/>
    <x:xf numFmtId="0" fontId="13" fillId="5" borderId="52" xfId="0" applyNumberFormat="1" applyFont="1" applyFill="1" applyBorder="1"/>
    <x:xf numFmtId="0" fontId="13" fillId="5" borderId="53" xfId="0" applyNumberFormat="1" applyFont="1" applyFill="1" applyBorder="1"/>
    <x:xf numFmtId="0" fontId="13" fillId="5" borderId="54" xfId="0" applyNumberFormat="1" applyFont="1" applyFill="1" applyBorder="1"/>
    <x:xf numFmtId="0" fontId="13" fillId="5" borderId="55" xfId="0" applyNumberFormat="1" applyFont="1" applyFill="1" applyBorder="1"/>
    <x:xf numFmtId="0" fontId="13" fillId="5" borderId="50" xfId="0" applyNumberFormat="1" applyFont="1" applyFill="1" applyBorder="1" applyAlignment="1">
      <x:alignment horizontal="center"/>
    </x:xf>
    <x:xf numFmtId="0" fontId="13" fillId="5" borderId="51" xfId="0" applyNumberFormat="1" applyFont="1" applyFill="1" applyBorder="1" applyAlignment="1">
      <x:alignment horizontal="center"/>
    </x:xf>
    <x:xf numFmtId="0" fontId="13" fillId="5" borderId="52" xfId="0" applyNumberFormat="1" applyFont="1" applyFill="1" applyBorder="1" applyAlignment="1">
      <x:alignment horizontal="center"/>
    </x:xf>
    <x:xf numFmtId="0" fontId="13" fillId="5" borderId="53" xfId="0" applyNumberFormat="1" applyFont="1" applyFill="1" applyBorder="1" applyAlignment="1">
      <x:alignment horizontal="center"/>
    </x:xf>
    <x:xf numFmtId="0" fontId="13" fillId="5" borderId="54" xfId="0" applyNumberFormat="1" applyFont="1" applyFill="1" applyBorder="1" applyAlignment="1">
      <x:alignment horizontal="center"/>
    </x:xf>
    <x:xf numFmtId="0" fontId="13" fillId="5" borderId="55" xfId="0" applyNumberFormat="1" applyFont="1" applyFill="1" applyBorder="1" applyAlignment="1">
      <x:alignment horizontal="center"/>
    </x:xf>
    <x:xf numFmtId="0" fontId="13" fillId="5" borderId="50" xfId="0" applyNumberFormat="1" applyFont="1" applyFill="1" applyBorder="1" applyAlignment="1">
      <x:alignment horizontal="center" vertical="center"/>
    </x:xf>
    <x:xf numFmtId="0" fontId="13" fillId="5" borderId="51" xfId="0" applyNumberFormat="1" applyFont="1" applyFill="1" applyBorder="1" applyAlignment="1">
      <x:alignment horizontal="center" vertical="center"/>
    </x:xf>
    <x:xf numFmtId="0" fontId="13" fillId="5" borderId="52" xfId="0" applyNumberFormat="1" applyFont="1" applyFill="1" applyBorder="1" applyAlignment="1">
      <x:alignment horizontal="center" vertical="center"/>
    </x:xf>
    <x:xf numFmtId="0" fontId="13" fillId="5" borderId="53" xfId="0" applyNumberFormat="1" applyFont="1" applyFill="1" applyBorder="1" applyAlignment="1">
      <x:alignment horizontal="center" vertical="center"/>
    </x:xf>
    <x:xf numFmtId="0" fontId="13" fillId="5" borderId="54" xfId="0" applyNumberFormat="1" applyFont="1" applyFill="1" applyBorder="1" applyAlignment="1">
      <x:alignment horizontal="center" vertical="center"/>
    </x:xf>
    <x:xf numFmtId="0" fontId="13" fillId="5" borderId="55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/>
    <x:xf numFmtId="0" fontId="11" fillId="10" borderId="0" xfId="0" applyNumberFormat="1" applyFont="1" applyFill="1" applyBorder="1"/>
    <x:xf numFmtId="0" fontId="11" fillId="10" borderId="0" xfId="0" applyNumberFormat="1" applyFont="1" applyFill="1" applyBorder="1" applyAlignment="1">
      <x:alignment horizontal="center"/>
    </x:xf>
    <x:xf numFmtId="0" fontId="11" fillId="10" borderId="0" xfId="0" applyNumberFormat="1" applyFont="1" applyFill="1" applyBorder="1" applyAlignment="1">
      <x:alignment horizontal="center" vertical="center"/>
    </x:xf>
    <x:xf numFmtId="0" fontId="0" fillId="10" borderId="1" xfId="0" applyNumberFormat="1" applyFont="1" applyFill="1" applyBorder="1"/>
    <x:xf numFmtId="0" fontId="11" fillId="10" borderId="1" xfId="0" applyNumberFormat="1" applyFont="1" applyFill="1" applyBorder="1"/>
    <x:xf numFmtId="0" fontId="11" fillId="10" borderId="1" xfId="0" applyNumberFormat="1" applyFont="1" applyFill="1" applyBorder="1" applyAlignment="1">
      <x:alignment horizontal="center"/>
    </x:xf>
    <x:xf numFmtId="0" fontId="11" fillId="10" borderId="1" xfId="0" applyNumberFormat="1" applyFont="1" applyFill="1" applyBorder="1" applyAlignment="1">
      <x:alignment horizontal="center" vertical="center"/>
    </x:xf>
    <x:xf numFmtId="0" fontId="14" fillId="5" borderId="0" xfId="0" applyNumberFormat="1" applyFont="1" applyFill="1" applyBorder="1"/>
    <x:xf numFmtId="0" fontId="14" fillId="5" borderId="56" xfId="0" applyNumberFormat="1" applyFont="1" applyFill="1" applyBorder="1"/>
    <x:xf numFmtId="0" fontId="14" fillId="5" borderId="57" xfId="0" applyNumberFormat="1" applyFont="1" applyFill="1" applyBorder="1"/>
    <x:xf numFmtId="0" fontId="14" fillId="5" borderId="58" xfId="0" applyNumberFormat="1" applyFont="1" applyFill="1" applyBorder="1"/>
    <x:xf numFmtId="0" fontId="14" fillId="5" borderId="59" xfId="0" applyNumberFormat="1" applyFont="1" applyFill="1" applyBorder="1"/>
    <x:xf numFmtId="0" fontId="14" fillId="5" borderId="60" xfId="0" applyNumberFormat="1" applyFont="1" applyFill="1" applyBorder="1"/>
    <x:xf numFmtId="0" fontId="14" fillId="5" borderId="61" xfId="0" applyNumberFormat="1" applyFont="1" applyFill="1" applyBorder="1"/>
    <x:xf numFmtId="0" fontId="14" fillId="5" borderId="56" xfId="0" applyNumberFormat="1" applyFont="1" applyFill="1" applyBorder="1" applyAlignment="1">
      <x:alignment horizontal="center"/>
    </x:xf>
    <x:xf numFmtId="0" fontId="14" fillId="5" borderId="57" xfId="0" applyNumberFormat="1" applyFont="1" applyFill="1" applyBorder="1" applyAlignment="1">
      <x:alignment horizontal="center"/>
    </x:xf>
    <x:xf numFmtId="0" fontId="14" fillId="5" borderId="58" xfId="0" applyNumberFormat="1" applyFont="1" applyFill="1" applyBorder="1" applyAlignment="1">
      <x:alignment horizontal="center"/>
    </x:xf>
    <x:xf numFmtId="0" fontId="14" fillId="5" borderId="59" xfId="0" applyNumberFormat="1" applyFont="1" applyFill="1" applyBorder="1" applyAlignment="1">
      <x:alignment horizontal="center"/>
    </x:xf>
    <x:xf numFmtId="0" fontId="14" fillId="5" borderId="60" xfId="0" applyNumberFormat="1" applyFont="1" applyFill="1" applyBorder="1" applyAlignment="1">
      <x:alignment horizontal="center"/>
    </x:xf>
    <x:xf numFmtId="0" fontId="14" fillId="5" borderId="61" xfId="0" applyNumberFormat="1" applyFont="1" applyFill="1" applyBorder="1" applyAlignment="1">
      <x:alignment horizontal="center"/>
    </x:xf>
    <x:xf numFmtId="0" fontId="14" fillId="5" borderId="56" xfId="0" applyNumberFormat="1" applyFont="1" applyFill="1" applyBorder="1" applyAlignment="1">
      <x:alignment horizontal="center" vertical="center"/>
    </x:xf>
    <x:xf numFmtId="0" fontId="14" fillId="5" borderId="57" xfId="0" applyNumberFormat="1" applyFont="1" applyFill="1" applyBorder="1" applyAlignment="1">
      <x:alignment horizontal="center" vertical="center"/>
    </x:xf>
    <x:xf numFmtId="0" fontId="14" fillId="5" borderId="58" xfId="0" applyNumberFormat="1" applyFont="1" applyFill="1" applyBorder="1" applyAlignment="1">
      <x:alignment horizontal="center" vertical="center"/>
    </x:xf>
    <x:xf numFmtId="0" fontId="14" fillId="5" borderId="59" xfId="0" applyNumberFormat="1" applyFont="1" applyFill="1" applyBorder="1" applyAlignment="1">
      <x:alignment horizontal="center" vertical="center"/>
    </x:xf>
    <x:xf numFmtId="0" fontId="14" fillId="5" borderId="60" xfId="0" applyNumberFormat="1" applyFont="1" applyFill="1" applyBorder="1" applyAlignment="1">
      <x:alignment horizontal="center" vertical="center"/>
    </x:xf>
    <x:xf numFmtId="0" fontId="14" fillId="5" borderId="61" xfId="0" applyNumberFormat="1" applyFont="1" applyFill="1" applyBorder="1" applyAlignment="1">
      <x:alignment horizontal="center" vertical="center"/>
    </x:xf>
    <x:xf numFmtId="0" fontId="14" fillId="5" borderId="1" xfId="0" applyNumberFormat="1" applyFont="1" applyFill="1" applyBorder="1"/>
    <x:xf numFmtId="0" fontId="14" fillId="5" borderId="62" xfId="0" applyNumberFormat="1" applyFont="1" applyFill="1" applyBorder="1"/>
    <x:xf numFmtId="0" fontId="14" fillId="5" borderId="63" xfId="0" applyNumberFormat="1" applyFont="1" applyFill="1" applyBorder="1"/>
    <x:xf numFmtId="0" fontId="14" fillId="5" borderId="64" xfId="0" applyNumberFormat="1" applyFont="1" applyFill="1" applyBorder="1"/>
    <x:xf numFmtId="0" fontId="14" fillId="5" borderId="65" xfId="0" applyNumberFormat="1" applyFont="1" applyFill="1" applyBorder="1"/>
    <x:xf numFmtId="0" fontId="14" fillId="5" borderId="66" xfId="0" applyNumberFormat="1" applyFont="1" applyFill="1" applyBorder="1"/>
    <x:xf numFmtId="0" fontId="14" fillId="5" borderId="67" xfId="0" applyNumberFormat="1" applyFont="1" applyFill="1" applyBorder="1"/>
    <x:xf numFmtId="0" fontId="14" fillId="5" borderId="62" xfId="0" applyNumberFormat="1" applyFont="1" applyFill="1" applyBorder="1" applyAlignment="1">
      <x:alignment horizontal="center"/>
    </x:xf>
    <x:xf numFmtId="0" fontId="14" fillId="5" borderId="63" xfId="0" applyNumberFormat="1" applyFont="1" applyFill="1" applyBorder="1" applyAlignment="1">
      <x:alignment horizontal="center"/>
    </x:xf>
    <x:xf numFmtId="0" fontId="14" fillId="5" borderId="64" xfId="0" applyNumberFormat="1" applyFont="1" applyFill="1" applyBorder="1" applyAlignment="1">
      <x:alignment horizontal="center"/>
    </x:xf>
    <x:xf numFmtId="0" fontId="14" fillId="5" borderId="65" xfId="0" applyNumberFormat="1" applyFont="1" applyFill="1" applyBorder="1" applyAlignment="1">
      <x:alignment horizontal="center"/>
    </x:xf>
    <x:xf numFmtId="0" fontId="14" fillId="5" borderId="66" xfId="0" applyNumberFormat="1" applyFont="1" applyFill="1" applyBorder="1" applyAlignment="1">
      <x:alignment horizontal="center"/>
    </x:xf>
    <x:xf numFmtId="0" fontId="14" fillId="5" borderId="67" xfId="0" applyNumberFormat="1" applyFont="1" applyFill="1" applyBorder="1" applyAlignment="1">
      <x:alignment horizontal="center"/>
    </x:xf>
    <x:xf numFmtId="0" fontId="14" fillId="5" borderId="62" xfId="0" applyNumberFormat="1" applyFont="1" applyFill="1" applyBorder="1" applyAlignment="1">
      <x:alignment horizontal="center" vertical="center"/>
    </x:xf>
    <x:xf numFmtId="0" fontId="14" fillId="5" borderId="63" xfId="0" applyNumberFormat="1" applyFont="1" applyFill="1" applyBorder="1" applyAlignment="1">
      <x:alignment horizontal="center" vertical="center"/>
    </x:xf>
    <x:xf numFmtId="0" fontId="14" fillId="5" borderId="64" xfId="0" applyNumberFormat="1" applyFont="1" applyFill="1" applyBorder="1" applyAlignment="1">
      <x:alignment horizontal="center" vertical="center"/>
    </x:xf>
    <x:xf numFmtId="0" fontId="14" fillId="5" borderId="65" xfId="0" applyNumberFormat="1" applyFont="1" applyFill="1" applyBorder="1" applyAlignment="1">
      <x:alignment horizontal="center" vertical="center"/>
    </x:xf>
    <x:xf numFmtId="0" fontId="14" fillId="5" borderId="66" xfId="0" applyNumberFormat="1" applyFont="1" applyFill="1" applyBorder="1" applyAlignment="1">
      <x:alignment horizontal="center" vertical="center"/>
    </x:xf>
    <x:xf numFmtId="0" fontId="14" fillId="5" borderId="67" xfId="0" applyNumberFormat="1" applyFont="1" applyFill="1" applyBorder="1" applyAlignment="1">
      <x:alignment horizontal="center" vertical="center"/>
    </x:xf>
    <x:xf numFmtId="0" fontId="0" fillId="11" borderId="0" xfId="0" applyNumberFormat="1" applyFont="1" applyFill="1" applyBorder="1"/>
    <x:xf numFmtId="0" fontId="11" fillId="11" borderId="0" xfId="0" applyNumberFormat="1" applyFont="1" applyFill="1" applyBorder="1"/>
    <x:xf numFmtId="0" fontId="11" fillId="11" borderId="0" xfId="0" applyNumberFormat="1" applyFont="1" applyFill="1" applyBorder="1" applyAlignment="1">
      <x:alignment horizontal="center"/>
    </x:xf>
    <x:xf numFmtId="0" fontId="11" fillId="11" borderId="0" xfId="0" applyNumberFormat="1" applyFont="1" applyFill="1" applyBorder="1" applyAlignment="1">
      <x:alignment horizontal="center" vertical="center"/>
    </x:xf>
    <x:xf numFmtId="0" fontId="0" fillId="11" borderId="1" xfId="0" applyNumberFormat="1" applyFont="1" applyFill="1" applyBorder="1"/>
    <x:xf numFmtId="0" fontId="11" fillId="11" borderId="1" xfId="0" applyNumberFormat="1" applyFont="1" applyFill="1" applyBorder="1"/>
    <x:xf numFmtId="0" fontId="11" fillId="11" borderId="1" xfId="0" applyNumberFormat="1" applyFont="1" applyFill="1" applyBorder="1" applyAlignment="1">
      <x:alignment horizontal="center"/>
    </x:xf>
    <x:xf numFmtId="0" fontId="11" fillId="11" borderId="1" xfId="0" applyNumberFormat="1" applyFont="1" applyFill="1" applyBorder="1" applyAlignment="1">
      <x:alignment horizontal="center" vertical="center"/>
    </x:xf>
    <x:xf numFmtId="0" fontId="15" fillId="5" borderId="0" xfId="0" applyNumberFormat="1" applyFont="1" applyFill="1" applyBorder="1"/>
    <x:xf numFmtId="0" fontId="15" fillId="5" borderId="68" xfId="0" applyNumberFormat="1" applyFont="1" applyFill="1" applyBorder="1"/>
    <x:xf numFmtId="0" fontId="15" fillId="5" borderId="69" xfId="0" applyNumberFormat="1" applyFont="1" applyFill="1" applyBorder="1"/>
    <x:xf numFmtId="0" fontId="15" fillId="5" borderId="70" xfId="0" applyNumberFormat="1" applyFont="1" applyFill="1" applyBorder="1"/>
    <x:xf numFmtId="0" fontId="15" fillId="5" borderId="71" xfId="0" applyNumberFormat="1" applyFont="1" applyFill="1" applyBorder="1"/>
    <x:xf numFmtId="0" fontId="15" fillId="5" borderId="72" xfId="0" applyNumberFormat="1" applyFont="1" applyFill="1" applyBorder="1"/>
    <x:xf numFmtId="0" fontId="15" fillId="5" borderId="73" xfId="0" applyNumberFormat="1" applyFont="1" applyFill="1" applyBorder="1"/>
    <x:xf numFmtId="0" fontId="15" fillId="5" borderId="68" xfId="0" applyNumberFormat="1" applyFont="1" applyFill="1" applyBorder="1" applyAlignment="1">
      <x:alignment horizontal="center"/>
    </x:xf>
    <x:xf numFmtId="0" fontId="15" fillId="5" borderId="69" xfId="0" applyNumberFormat="1" applyFont="1" applyFill="1" applyBorder="1" applyAlignment="1">
      <x:alignment horizontal="center"/>
    </x:xf>
    <x:xf numFmtId="0" fontId="15" fillId="5" borderId="70" xfId="0" applyNumberFormat="1" applyFont="1" applyFill="1" applyBorder="1" applyAlignment="1">
      <x:alignment horizontal="center"/>
    </x:xf>
    <x:xf numFmtId="0" fontId="15" fillId="5" borderId="71" xfId="0" applyNumberFormat="1" applyFont="1" applyFill="1" applyBorder="1" applyAlignment="1">
      <x:alignment horizontal="center"/>
    </x:xf>
    <x:xf numFmtId="0" fontId="15" fillId="5" borderId="72" xfId="0" applyNumberFormat="1" applyFont="1" applyFill="1" applyBorder="1" applyAlignment="1">
      <x:alignment horizontal="center"/>
    </x:xf>
    <x:xf numFmtId="0" fontId="15" fillId="5" borderId="73" xfId="0" applyNumberFormat="1" applyFont="1" applyFill="1" applyBorder="1" applyAlignment="1">
      <x:alignment horizontal="center"/>
    </x:xf>
    <x:xf numFmtId="0" fontId="15" fillId="5" borderId="68" xfId="0" applyNumberFormat="1" applyFont="1" applyFill="1" applyBorder="1" applyAlignment="1">
      <x:alignment horizontal="center" vertical="center"/>
    </x:xf>
    <x:xf numFmtId="0" fontId="15" fillId="5" borderId="69" xfId="0" applyNumberFormat="1" applyFont="1" applyFill="1" applyBorder="1" applyAlignment="1">
      <x:alignment horizontal="center" vertical="center"/>
    </x:xf>
    <x:xf numFmtId="0" fontId="15" fillId="5" borderId="70" xfId="0" applyNumberFormat="1" applyFont="1" applyFill="1" applyBorder="1" applyAlignment="1">
      <x:alignment horizontal="center" vertical="center"/>
    </x:xf>
    <x:xf numFmtId="0" fontId="15" fillId="5" borderId="71" xfId="0" applyNumberFormat="1" applyFont="1" applyFill="1" applyBorder="1" applyAlignment="1">
      <x:alignment horizontal="center" vertical="center"/>
    </x:xf>
    <x:xf numFmtId="0" fontId="15" fillId="5" borderId="72" xfId="0" applyNumberFormat="1" applyFont="1" applyFill="1" applyBorder="1" applyAlignment="1">
      <x:alignment horizontal="center" vertical="center"/>
    </x:xf>
    <x:xf numFmtId="0" fontId="15" fillId="5" borderId="73" xfId="0" applyNumberFormat="1" applyFont="1" applyFill="1" applyBorder="1" applyAlignment="1">
      <x:alignment horizontal="center" vertical="center"/>
    </x:xf>
    <x:xf numFmtId="0" fontId="15" fillId="5" borderId="1" xfId="0" applyNumberFormat="1" applyFont="1" applyFill="1" applyBorder="1"/>
    <x:xf numFmtId="0" fontId="15" fillId="5" borderId="74" xfId="0" applyNumberFormat="1" applyFont="1" applyFill="1" applyBorder="1"/>
    <x:xf numFmtId="0" fontId="15" fillId="5" borderId="75" xfId="0" applyNumberFormat="1" applyFont="1" applyFill="1" applyBorder="1"/>
    <x:xf numFmtId="0" fontId="15" fillId="5" borderId="76" xfId="0" applyNumberFormat="1" applyFont="1" applyFill="1" applyBorder="1"/>
    <x:xf numFmtId="0" fontId="15" fillId="5" borderId="77" xfId="0" applyNumberFormat="1" applyFont="1" applyFill="1" applyBorder="1"/>
    <x:xf numFmtId="0" fontId="15" fillId="5" borderId="78" xfId="0" applyNumberFormat="1" applyFont="1" applyFill="1" applyBorder="1"/>
    <x:xf numFmtId="0" fontId="15" fillId="5" borderId="79" xfId="0" applyNumberFormat="1" applyFont="1" applyFill="1" applyBorder="1"/>
    <x:xf numFmtId="0" fontId="15" fillId="5" borderId="74" xfId="0" applyNumberFormat="1" applyFont="1" applyFill="1" applyBorder="1" applyAlignment="1">
      <x:alignment horizontal="center"/>
    </x:xf>
    <x:xf numFmtId="0" fontId="15" fillId="5" borderId="75" xfId="0" applyNumberFormat="1" applyFont="1" applyFill="1" applyBorder="1" applyAlignment="1">
      <x:alignment horizontal="center"/>
    </x:xf>
    <x:xf numFmtId="0" fontId="15" fillId="5" borderId="76" xfId="0" applyNumberFormat="1" applyFont="1" applyFill="1" applyBorder="1" applyAlignment="1">
      <x:alignment horizontal="center"/>
    </x:xf>
    <x:xf numFmtId="0" fontId="15" fillId="5" borderId="77" xfId="0" applyNumberFormat="1" applyFont="1" applyFill="1" applyBorder="1" applyAlignment="1">
      <x:alignment horizontal="center"/>
    </x:xf>
    <x:xf numFmtId="0" fontId="15" fillId="5" borderId="78" xfId="0" applyNumberFormat="1" applyFont="1" applyFill="1" applyBorder="1" applyAlignment="1">
      <x:alignment horizontal="center"/>
    </x:xf>
    <x:xf numFmtId="0" fontId="15" fillId="5" borderId="79" xfId="0" applyNumberFormat="1" applyFont="1" applyFill="1" applyBorder="1" applyAlignment="1">
      <x:alignment horizontal="center"/>
    </x:xf>
    <x:xf numFmtId="0" fontId="15" fillId="5" borderId="74" xfId="0" applyNumberFormat="1" applyFont="1" applyFill="1" applyBorder="1" applyAlignment="1">
      <x:alignment horizontal="center" vertical="center"/>
    </x:xf>
    <x:xf numFmtId="0" fontId="15" fillId="5" borderId="75" xfId="0" applyNumberFormat="1" applyFont="1" applyFill="1" applyBorder="1" applyAlignment="1">
      <x:alignment horizontal="center" vertical="center"/>
    </x:xf>
    <x:xf numFmtId="0" fontId="15" fillId="5" borderId="76" xfId="0" applyNumberFormat="1" applyFont="1" applyFill="1" applyBorder="1" applyAlignment="1">
      <x:alignment horizontal="center" vertical="center"/>
    </x:xf>
    <x:xf numFmtId="0" fontId="15" fillId="5" borderId="77" xfId="0" applyNumberFormat="1" applyFont="1" applyFill="1" applyBorder="1" applyAlignment="1">
      <x:alignment horizontal="center" vertical="center"/>
    </x:xf>
    <x:xf numFmtId="0" fontId="15" fillId="5" borderId="78" xfId="0" applyNumberFormat="1" applyFont="1" applyFill="1" applyBorder="1" applyAlignment="1">
      <x:alignment horizontal="center" vertical="center"/>
    </x:xf>
    <x:xf numFmtId="0" fontId="15" fillId="5" borderId="79" xfId="0" applyNumberFormat="1" applyFont="1" applyFill="1" applyBorder="1" applyAlignment="1">
      <x:alignment horizontal="center" vertical="center"/>
    </x:xf>
    <x:xf numFmtId="0" fontId="16" fillId="3" borderId="0" xfId="0" applyNumberFormat="1" applyFont="1" applyFill="1" applyBorder="1"/>
    <x:xf numFmtId="202" fontId="16" fillId="3" borderId="0" xfId="0" applyNumberFormat="1" applyFont="1" applyFill="1" applyBorder="1"/>
    <x:xf numFmtId="202" fontId="16" fillId="3" borderId="0" xfId="0" applyNumberFormat="1" applyFont="1" applyFill="1" applyBorder="1" applyAlignment="1">
      <x:alignment horizontal="center"/>
    </x:xf>
    <x:xf numFmtId="202" fontId="16" fillId="3" borderId="0" xfId="0" applyNumberFormat="1" applyFont="1" applyFill="1" applyBorder="1" applyAlignment="1">
      <x:alignment horizontal="center" vertical="center"/>
    </x:xf>
    <x:xf numFmtId="0" fontId="16" fillId="3" borderId="1" xfId="0" applyNumberFormat="1" applyFont="1" applyFill="1" applyBorder="1"/>
    <x:xf numFmtId="202" fontId="16" fillId="3" borderId="1" xfId="0" applyNumberFormat="1" applyFont="1" applyFill="1" applyBorder="1"/>
    <x:xf numFmtId="202" fontId="16" fillId="3" borderId="1" xfId="0" applyNumberFormat="1" applyFont="1" applyFill="1" applyBorder="1" applyAlignment="1">
      <x:alignment horizontal="center"/>
    </x:xf>
    <x:xf numFmtId="202" fontId="16" fillId="3" borderId="1" xfId="0" applyNumberFormat="1" applyFont="1" applyFill="1" applyBorder="1" applyAlignment="1">
      <x:alignment horizontal="center" vertical="center"/>
    </x:xf>
    <x:xf numFmtId="0" fontId="17" fillId="7" borderId="0" xfId="0" applyNumberFormat="1" applyFont="1" applyFill="1" applyBorder="1"/>
    <x:xf numFmtId="0" fontId="17" fillId="7" borderId="0" xfId="0" applyNumberFormat="1" applyFont="1" applyFill="1" applyBorder="1" applyAlignment="1">
      <x:alignment horizontal="center"/>
    </x:xf>
    <x:xf numFmtId="0" fontId="17" fillId="7" borderId="0" xfId="0" applyNumberFormat="1" applyFont="1" applyFill="1" applyBorder="1" applyAlignment="1">
      <x:alignment horizontal="center" vertical="center"/>
    </x:xf>
    <x:xf numFmtId="0" fontId="17" fillId="7" borderId="1" xfId="0" applyNumberFormat="1" applyFont="1" applyFill="1" applyBorder="1"/>
    <x:xf numFmtId="0" fontId="17" fillId="7" borderId="1" xfId="0" applyNumberFormat="1" applyFont="1" applyFill="1" applyBorder="1" applyAlignment="1">
      <x:alignment horizontal="center"/>
    </x:xf>
    <x:xf numFmtId="0" fontId="17" fillId="7" borderId="1" xfId="0" applyNumberFormat="1" applyFont="1" applyFill="1" applyBorder="1" applyAlignment="1">
      <x:alignment horizontal="center" vertical="center"/>
    </x:xf>
    <x:xf numFmtId="202" fontId="4" fillId="0" borderId="28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  <x:xf numFmtId="202" fontId="4" fillId="0" borderId="29" xfId="0" applyNumberFormat="1" applyFont="1" applyFill="1" applyBorder="1" applyAlignment="1">
      <x:alignment vertical="top" wrapText="1"/>
    </x:xf>
  </x:cellXfs>
  <x:cellStyles count="1">
    <x:cellStyle name="Normal" xfId="0"/>
  </x:cellStyles>
  <x:dxfs count="44"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5d566b5254e95" /><Relationship Type="http://schemas.openxmlformats.org/officeDocument/2006/relationships/theme" Target="/xl/theme/theme1.xml" Id="Red3934967e1a4c6a" /><Relationship Type="http://schemas.openxmlformats.org/officeDocument/2006/relationships/sharedStrings" Target="/xl/sharedStrings.xml" Id="Rb4e7d67902b24c98" /><Relationship Type="http://schemas.openxmlformats.org/officeDocument/2006/relationships/worksheet" Target="/xl/worksheets/sheet1.xml" Id="Re7405f81733e4f9d" /><Relationship Type="http://schemas.openxmlformats.org/officeDocument/2006/relationships/worksheet" Target="/xl/worksheets/sheet2.xml" Id="Ra2639cd25503419b" /><Relationship Type="http://schemas.openxmlformats.org/officeDocument/2006/relationships/worksheet" Target="/xl/worksheets/sheet3.xml" Id="R554380aa35974b4d" /><Relationship Type="http://schemas.openxmlformats.org/officeDocument/2006/relationships/worksheet" Target="/xl/worksheets/sheet4.xml" Id="R556ec7d13a3a4035" /><Relationship Type="http://schemas.openxmlformats.org/officeDocument/2006/relationships/worksheet" Target="/xl/worksheets/sheet5.xml" Id="Rdafe0096f7174279" /><Relationship Type="http://schemas.openxmlformats.org/officeDocument/2006/relationships/worksheet" Target="/xl/worksheets/sheet6.xml" Id="Rc5ead90dc0c64761" /><Relationship Type="http://schemas.openxmlformats.org/officeDocument/2006/relationships/worksheet" Target="/xl/worksheets/sheet7.xml" Id="R8c6d68a560414f88" /><Relationship Type="http://schemas.openxmlformats.org/officeDocument/2006/relationships/worksheet" Target="/xl/worksheets/sheet8.xml" Id="R4abca4f4e2924c8a" /><Relationship Type="http://schemas.openxmlformats.org/officeDocument/2006/relationships/worksheet" Target="/xl/worksheets/sheet9.xml" Id="R9cc655f888bd4639" /><Relationship Type="http://schemas.openxmlformats.org/officeDocument/2006/relationships/worksheet" Target="/xl/worksheets/sheet10.xml" Id="R0ff9feedb89649db" /><Relationship Type="http://schemas.openxmlformats.org/officeDocument/2006/relationships/worksheet" Target="/xl/worksheets/sheet11.xml" Id="Rab816676bede4e1a" /><Relationship Type="http://schemas.openxmlformats.org/officeDocument/2006/relationships/worksheet" Target="/xl/worksheets/sheet12.xml" Id="Rc263274becac47e4" /><Relationship Type="http://schemas.openxmlformats.org/officeDocument/2006/relationships/worksheet" Target="/xl/worksheets/sheet13.xml" Id="R0d7c04b7b27a483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8b31a794e6d4c4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Records and approvals by workstream</a:t>
            </a:r>
          </a:p>
        </c:rich>
      </c:tx>
      <c:overlay val="0"/>
    </c:title>
    <c:autoTitleDeleted val="0"/>
    <c:plotArea>
      <c:barChart>
        <c:barDir val="col"/>
        <c:varyColors val="0"/>
        <c:ser>
          <c:idx val="0"/>
          <c:order val="0"/>
          <c:tx>
            <c:v>Total records</c:v>
          </c:tx>
          <c:cat>
            <c:strRef>
              <c:f>'Dashboard'!$A$14:$A$23</c:f>
              <c:strCache>
                <c:ptCount val="0"/>
              </c:strCache>
            </c:strRef>
          </c:cat>
          <c:val>
            <c:numRef>
              <c:f>'Dashboard'!$B$14:$B$23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Approved / completed</c:v>
          </c:tx>
          <c:cat>
            <c:strRef>
              <c:f>'Dashboard'!$A$14:$A$23</c:f>
              <c:strCache>
                <c:ptCount val="0"/>
              </c:strCache>
            </c:strRef>
          </c:cat>
          <c:val>
            <c:numRef>
              <c:f>'Dashboard'!$C$14:$C$23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12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8b31a794e6d4c4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ApplicabilityTable" displayName="ApplicabilityTable" ref="A4:J14" headerRowCount="1">
  <x:tableColumns count="10">
    <x:tableColumn id="1" name="ID"/>
    <x:tableColumn id="2" name="Route"/>
    <x:tableColumn id="3" name="Question / test"/>
    <x:tableColumn id="4" name="Evidence expected"/>
    <x:tableColumn id="5" name="Owner"/>
    <x:tableColumn id="6" name="Conclusion"/>
    <x:tableColumn id="7" name="Authority confirmation"/>
    <x:tableColumn id="8" name="Reviewer"/>
    <x:tableColumn id="9" name="Status"/>
    <x:tableColumn id="10" name="Source URL"/>
  </x:tableColumns>
  <x:tableStyleInfo name="TableStyleMedium2" showRowStripes="1"/>
</x:table>
</file>

<file path=xl/tables/table2.xml><?xml version="1.0" encoding="utf-8"?>
<x:table xmlns:x="http://schemas.openxmlformats.org/spreadsheetml/2006/main" id="2" name="RegulatoryWatchTable" displayName="RegulatoryWatchTable" ref="A4:K14" headerRowCount="1">
  <x:tableColumns count="11">
    <x:tableColumn id="1" name="Watch ID"/>
    <x:tableColumn id="2" name="Trigger / source"/>
    <x:tableColumn id="3" name="Jurisdiction / route"/>
    <x:tableColumn id="4" name="Official URL"/>
    <x:tableColumn id="5" name="Last checked"/>
    <x:tableColumn id="6" name="Change detected"/>
    <x:tableColumn id="7" name="Impact assessment"/>
    <x:tableColumn id="8" name="Required action"/>
    <x:tableColumn id="9" name="Owner"/>
    <x:tableColumn id="10" name="Due date"/>
    <x:tableColumn id="11" name="Status"/>
  </x:tableColumns>
  <x:tableStyleInfo name="TableStyleMedium2" showRowStripes="1"/>
</x:table>
</file>

<file path=xl/tables/table3.xml><?xml version="1.0" encoding="utf-8"?>
<x:table xmlns:x="http://schemas.openxmlformats.org/spreadsheetml/2006/main" id="3" name="FacilitySourceTable" displayName="FacilitySourceTable" ref="A4:R24" headerRowCount="1">
  <x:tableColumns count="18">
    <x:tableColumn id="1" name="Entity ID"/>
    <x:tableColumn id="2" name="Facility ID"/>
    <x:tableColumn id="3" name="Entity / facility name"/>
    <x:tableColumn id="4" name="Emirate"/>
    <x:tableColumn id="5" name="Free zone"/>
    <x:tableColumn id="6" name="Operator / control"/>
    <x:tableColumn id="7" name="Route"/>
    <x:tableColumn id="8" name="Sector / activity"/>
    <x:tableColumn id="9" name="Source ID"/>
    <x:tableColumn id="10" name="Emission source / stream"/>
    <x:tableColumn id="11" name="Gas / Scope"/>
    <x:tableColumn id="12" name="Fuel / material / process"/>
    <x:tableColumn id="13" name="Meter / data source"/>
    <x:tableColumn id="14" name="Included?"/>
    <x:tableColumn id="15" name="Completeness evidence"/>
    <x:tableColumn id="16" name="Owner"/>
    <x:tableColumn id="17" name="Reviewer"/>
    <x:tableColumn id="18" name="Status"/>
  </x:tableColumns>
  <x:tableStyleInfo name="TableStyleMedium2" showRowStripes="1"/>
</x:table>
</file>

<file path=xl/tables/table4.xml><?xml version="1.0" encoding="utf-8"?>
<x:table xmlns:x="http://schemas.openxmlformats.org/spreadsheetml/2006/main" id="4" name="DataEvidenceTable" displayName="DataEvidenceTable" ref="A4:R34" headerRowCount="1">
  <x:tableColumns count="18">
    <x:tableColumn id="1" name="Data ID"/>
    <x:tableColumn id="2" name="Source ID"/>
    <x:tableColumn id="3" name="Data field"/>
    <x:tableColumn id="4" name="Reporting period"/>
    <x:tableColumn id="5" name="Unit / basis"/>
    <x:tableColumn id="6" name="Source system"/>
    <x:tableColumn id="7" name="Original evidence"/>
    <x:tableColumn id="8" name="Extraction / transformation"/>
    <x:tableColumn id="9" name="Estimate?"/>
    <x:tableColumn id="10" name="Method / factor ID"/>
    <x:tableColumn id="11" name="Preparer"/>
    <x:tableColumn id="12" name="Reviewer"/>
    <x:tableColumn id="13" name="Evidence status"/>
    <x:tableColumn id="14" name="Control ID"/>
    <x:tableColumn id="15" name="Finding / limitation"/>
    <x:tableColumn id="16" name="Due date"/>
    <x:tableColumn id="17" name="Retention location"/>
    <x:tableColumn id="18" name="Status"/>
  </x:tableColumns>
  <x:tableStyleInfo name="TableStyleMedium2" showRowStripes="1"/>
</x:table>
</file>

<file path=xl/tables/table5.xml><?xml version="1.0" encoding="utf-8"?>
<x:table xmlns:x="http://schemas.openxmlformats.org/spreadsheetml/2006/main" id="5" name="MethodsFactorsTable" displayName="MethodsFactorsTable" ref="A4:Q24" headerRowCount="1">
  <x:tableColumns count="17">
    <x:tableColumn id="1" name="Method ID"/>
    <x:tableColumn id="2" name="Route"/>
    <x:tableColumn id="3" name="Source category"/>
    <x:tableColumn id="4" name="Method type"/>
    <x:tableColumn id="5" name="Formula / logic"/>
    <x:tableColumn id="6" name="Activity-data unit"/>
    <x:tableColumn id="7" name="Emission factor"/>
    <x:tableColumn id="8" name="Factor unit"/>
    <x:tableColumn id="9" name="Factor source URL / document"/>
    <x:tableColumn id="10" name="Version / date"/>
    <x:tableColumn id="11" name="GWP set"/>
    <x:tableColumn id="12" name="Uncertainty / limitation"/>
    <x:tableColumn id="13" name="Authority agreement"/>
    <x:tableColumn id="14" name="Owner"/>
    <x:tableColumn id="15" name="Reviewer"/>
    <x:tableColumn id="16" name="Change log"/>
    <x:tableColumn id="17" name="Status"/>
  </x:tableColumns>
  <x:tableStyleInfo name="TableStyleMedium2" showRowStripes="1"/>
</x:table>
</file>

<file path=xl/tables/table6.xml><?xml version="1.0" encoding="utf-8"?>
<x:table xmlns:x="http://schemas.openxmlformats.org/spreadsheetml/2006/main" id="6" name="ControlChecklistTable" displayName="ControlChecklistTable" ref="A4:N24" headerRowCount="1">
  <x:tableColumns count="14">
    <x:tableColumn id="1" name="Control ID"/>
    <x:tableColumn id="2" name="Control objective"/>
    <x:tableColumn id="3" name="Control activity"/>
    <x:tableColumn id="4" name="Frequency"/>
    <x:tableColumn id="5" name="Owner"/>
    <x:tableColumn id="6" name="Reviewer"/>
    <x:tableColumn id="7" name="Evidence retained"/>
    <x:tableColumn id="8" name="Status"/>
    <x:tableColumn id="9" name="Finding"/>
    <x:tableColumn id="10" name="Priority"/>
    <x:tableColumn id="11" name="Remediation"/>
    <x:tableColumn id="12" name="Due date"/>
    <x:tableColumn id="13" name="Retest evidence"/>
    <x:tableColumn id="14" name="Source URL"/>
  </x:tableColumns>
  <x:tableStyleInfo name="TableStyleMedium2" showRowStripes="1"/>
</x:table>
</file>

<file path=xl/tables/table7.xml><?xml version="1.0" encoding="utf-8"?>
<x:table xmlns:x="http://schemas.openxmlformats.org/spreadsheetml/2006/main" id="7" name="VerificationReadinessTable" displayName="VerificationReadinessTable" ref="A4:P14" headerRowCount="1">
  <x:tableColumns count="16">
    <x:tableColumn id="1" name="Verification ID"/>
    <x:tableColumn id="2" name="Route / subject matter"/>
    <x:tableColumn id="3" name="Required now?"/>
    <x:tableColumn id="4" name="Verifier / candidate"/>
    <x:tableColumn id="5" name="Accreditation body"/>
    <x:tableColumn id="6" name="Standard"/>
    <x:tableColumn id="7" name="Accreditation scope"/>
    <x:tableColumn id="8" name="Sector competence"/>
    <x:tableColumn id="9" name="UAE/site coverage"/>
    <x:tableColumn id="10" name="Advisory relationships"/>
    <x:tableColumn id="11" name="Conflict conclusion"/>
    <x:tableColumn id="12" name="Evidence request status"/>
    <x:tableColumn id="13" name="Planned fieldwork"/>
    <x:tableColumn id="14" name="Finding / action"/>
    <x:tableColumn id="15" name="Conclusion"/>
    <x:tableColumn id="16" name="Status"/>
  </x:tableColumns>
  <x:tableStyleInfo name="TableStyleMedium2" showRowStripes="1"/>
</x:table>
</file>

<file path=xl/tables/table8.xml><?xml version="1.0" encoding="utf-8"?>
<x:table xmlns:x="http://schemas.openxmlformats.org/spreadsheetml/2006/main" id="8" name="ReductionPlanTable" displayName="ReductionPlanTable" ref="A4:R24" headerRowCount="1">
  <x:tableColumns count="18">
    <x:tableColumn id="1" name="Action ID"/>
    <x:tableColumn id="2" name="Baseline source / metric"/>
    <x:tableColumn id="3" name="Article 4 route"/>
    <x:tableColumn id="4" name="Action description"/>
    <x:tableColumn id="5" name="Target / KPI"/>
    <x:tableColumn id="6" name="Unit"/>
    <x:tableColumn id="7" name="Expected annual tCO2e"/>
    <x:tableColumn id="8" name="Capex"/>
    <x:tableColumn id="9" name="Opex"/>
    <x:tableColumn id="10" name="Owner"/>
    <x:tableColumn id="11" name="Start date"/>
    <x:tableColumn id="12" name="Target completion"/>
    <x:tableColumn id="13" name="Delivery status"/>
    <x:tableColumn id="14" name="Actual saving"/>
    <x:tableColumn id="15" name="Measurement / evidence"/>
    <x:tableColumn id="16" name="Variance / delay"/>
    <x:tableColumn id="17" name="Classification"/>
    <x:tableColumn id="18" name="Board approval"/>
  </x:tableColumns>
  <x:tableStyleInfo name="TableStyleMedium2" showRowStripes="1"/>
</x:table>
</file>

<file path=xl/tables/table9.xml><?xml version="1.0" encoding="utf-8"?>
<x:table xmlns:x="http://schemas.openxmlformats.org/spreadsheetml/2006/main" id="9" name="AdaptationReadinessTable" displayName="AdaptationReadinessTable" ref="A4:P19" headerRowCount="1">
  <x:tableColumns count="16">
    <x:tableColumn id="1" name="Risk ID"/>
    <x:tableColumn id="2" name="Hazard"/>
    <x:tableColumn id="3" name="Asset / site / process"/>
    <x:tableColumn id="4" name="Exposure"/>
    <x:tableColumn id="5" name="Vulnerability"/>
    <x:tableColumn id="6" name="Operational consequence"/>
    <x:tableColumn id="7" name="Financial consequence"/>
    <x:tableColumn id="8" name="Scenario / evidence"/>
    <x:tableColumn id="9" name="Adaptation action"/>
    <x:tableColumn id="10" name="Cost / capex"/>
    <x:tableColumn id="11" name="Owner"/>
    <x:tableColumn id="12" name="Target date"/>
    <x:tableColumn id="13" name="Residual risk"/>
    <x:tableColumn id="14" name="Business-continuity link"/>
    <x:tableColumn id="15" name="Evidence"/>
    <x:tableColumn id="16" name="Status"/>
  </x:tableColumns>
  <x:tableStyleInfo name="TableStyleMedium2" showRowStripes="1"/>
</x:table>
</file>

<file path=xl/tables/table10.xml><?xml version="1.0" encoding="utf-8"?>
<x:table xmlns:x="http://schemas.openxmlformats.org/spreadsheetml/2006/main" id="10" name="FilingApprovalTable" displayName="FilingApprovalTable" ref="A4:J14" headerRowCount="1">
  <x:tableColumns count="10">
    <x:tableColumn id="1" name="Gate"/>
    <x:tableColumn id="2" name="Decision / test"/>
    <x:tableColumn id="3" name="Minimum evidence"/>
    <x:tableColumn id="4" name="Owner"/>
    <x:tableColumn id="5" name="Approver"/>
    <x:tableColumn id="6" name="Status"/>
    <x:tableColumn id="7" name="Gate result"/>
    <x:tableColumn id="8" name="Open issue / action"/>
    <x:tableColumn id="9" name="Due date"/>
    <x:tableColumn id="10" name="Source URL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fbc5edeadc184ec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b137a0b126b74be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abfea0aee2724d9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d73edf645a0342c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c6f346b839d440c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b90105698c434658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9ec8f593e37947f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8.xml" Id="R86b76fff3c1c4525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9.xml" Id="Reebcfff49bcd45c8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0.xml" Id="Rb312c34b6c934c37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.xml" Id="Rec6d29c6db054054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</x:cols>
  <x:sheetData>
    <x:row r="1" ht="34" customHeight="1">
      <x:c r="A1" s="4" t="str">
        <x:v>Lista controllata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11" t="str">
        <x:v>Valori utilizzati dalle mappe a discesa del libro di lavoro. Non eliminare questo foglio.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4" ht="34" customHeight="1">
      <x:c r="A4" s="20" t="str">
        <x:v>Lo stato di revisione</x:v>
      </x:c>
      <x:c r="B4" s="20" t="str">
        <x:v>Priorità</x:v>
      </x:c>
      <x:c r="C4" s="20" t="str">
        <x:v>Sì / No / Non noto</x:v>
      </x:c>
      <x:c r="D4" s="20" t="str">
        <x:v>Conclusione sull'applicabilità</x:v>
      </x:c>
      <x:c r="E4" s="20" t="str">
        <x:v>- Viaggio</x:v>
      </x:c>
      <x:c r="F4" s="20" t="str">
        <x:v>Maturazione</x:v>
      </x:c>
      <x:c r="G4" s="20" t="str">
        <x:v>Statuto delle prove</x:v>
      </x:c>
      <x:c r="H4" s="20" t="str">
        <x:v>Tipo di metodo</x:v>
      </x:c>
      <x:c r="I4" s="20" t="str">
        <x:v>Classificazione delle azioni</x:v>
      </x:c>
      <x:c r="J4" s="20" t="str">
        <x:v>Rating di rischio</x:v>
      </x:c>
      <x:c r="K4" s="20" t="str">
        <x:v>Statuto di verifica</x:v>
      </x:c>
      <x:c r="L4" s="20" t="str">
        <x:v>Statuto delle richieste</x:v>
      </x:c>
    </x:row>
    <x:row r="5">
      <x:c r="A5" s="33" t="str">
        <x:v>Non è iniziato.</x:v>
      </x:c>
      <x:c r="B5" s="33" t="str">
        <x:v>Critico</x:v>
      </x:c>
      <x:c r="C5" s="33" t="str">
        <x:v>- Sì, sì.</x:v>
      </x:c>
      <x:c r="D5" s="33" t="str">
        <x:v>Applicabile</x:v>
      </x:c>
      <x:c r="E5" s="33" t="str">
        <x:v>Analisi federale di ampio raggio</x:v>
      </x:c>
      <x:c r="F5" s="33" t="n">
        <x:v>0</x:v>
      </x:c>
      <x:c r="G5" s="33" t="str">
        <x:v>Manca .</x:v>
      </x:c>
      <x:c r="H5" s="33" t="str">
        <x:v>Basato sul calcolo</x:v>
      </x:c>
      <x:c r="I5" s="33" t="str">
        <x:v>Riduzione operativa</x:v>
      </x:c>
      <x:c r="J5" s="33" t="str">
        <x:v>Critico</x:v>
      </x:c>
      <x:c r="K5" s="33" t="str">
        <x:v>Non valutato</x:v>
      </x:c>
      <x:c r="L5" s="33" t="str">
        <x:v>Non proposto</x:v>
      </x:c>
    </x:row>
    <x:row r="6">
      <x:c r="A6" s="34" t="str">
        <x:v>In corso di sviluppo</x:v>
      </x:c>
      <x:c r="B6" s="34" t="str">
        <x:v>Alti</x:v>
      </x:c>
      <x:c r="C6" s="34" t="str">
        <x:v>- No, no.</x:v>
      </x:c>
      <x:c r="D6" s="34" t="str">
        <x:v>Non applicabile</x:v>
      </x:c>
      <x:c r="E6" s="34" t="str">
        <x:v>Articolo 6 MRV designato</x:v>
      </x:c>
      <x:c r="F6" s="34" t="n">
        <x:v>1</x:v>
      </x:c>
      <x:c r="G6" s="34" t="str">
        <x:v>Richiesto</x:v>
      </x:c>
      <x:c r="H6" s="34" t="str">
        <x:v>Basato sulla misurazione</x:v>
      </x:c>
      <x:c r="I6" s="34" t="str">
        <x:v>Rimozione</x:v>
      </x:c>
      <x:c r="J6" s="34" t="str">
        <x:v>Alti</x:v>
      </x:c>
      <x:c r="K6" s="34" t="str">
        <x:v>Non ancora richiesto</x:v>
      </x:c>
      <x:c r="L6" s="34" t="str">
        <x:v>Progetto di progetto</x:v>
      </x:c>
    </x:row>
    <x:row r="7">
      <x:c r="A7" s="34" t="str">
        <x:v>Pronto per la revisione</x:v>
      </x:c>
      <x:c r="B7" s="34" t="str">
        <x:v>Medio</x:v>
      </x:c>
      <x:c r="C7" s="34" t="str">
        <x:v>Non conosciuto</x:v>
      </x:c>
      <x:c r="D7" s="34" t="str">
        <x:v>Potenzialmente applicabile</x:v>
      </x:c>
      <x:c r="E7" s="34" t="str">
        <x:v>Risoluzione del Consiglio di Amministrazione n. 67</x:v>
      </x:c>
      <x:c r="F7" s="34" t="n">
        <x:v>2</x:v>
      </x:c>
      <x:c r="G7" s="34" t="str">
        <x:v>Ricevuto</x:v>
      </x:c>
      <x:c r="H7" s="34" t="str">
        <x:v>Balanza di massa</x:v>
      </x:c>
      <x:c r="I7" s="34" t="str">
        <x:v>Credito di carbonio / compensazione</x:v>
      </x:c>
      <x:c r="J7" s="34" t="str">
        <x:v>Medio</x:v>
      </x:c>
      <x:c r="K7" s="34" t="str">
        <x:v>Pianificato</x:v>
      </x:c>
      <x:c r="L7" s="34" t="str">
        <x:v>Rivista giuridica</x:v>
      </x:c>
    </x:row>
    <x:row r="8">
      <x:c r="A8" s="34" t="str">
        <x:v>Trovare aperto</x:v>
      </x:c>
      <x:c r="B8" s="34" t="str">
        <x:v>Basso</x:v>
      </x:c>
      <x:c r="C8" s="35" t="str">
        <x:v>Non applicabile</x:v>
      </x:c>
      <x:c r="D8" s="34" t="str">
        <x:v>Indicazione non confermata</x:v>
      </x:c>
      <x:c r="E8" s="34" t="str">
        <x:v>MRV a livello di strutture di Abu Dhabi</x:v>
      </x:c>
      <x:c r="F8" s="34" t="n">
        <x:v>3</x:v>
      </x:c>
      <x:c r="G8" s="34" t="str">
        <x:v>In fase di revisione</x:v>
      </x:c>
      <x:c r="H8" s="34" t="str">
        <x:v>Ritorno</x:v>
      </x:c>
      <x:c r="I8" s="34" t="str">
        <x:v>Abilitazione dell'azione</x:v>
      </x:c>
      <x:c r="J8" s="35" t="str">
        <x:v>Basso</x:v>
      </x:c>
      <x:c r="K8" s="34" t="str">
        <x:v>Fate il fidanzamento</x:v>
      </x:c>
      <x:c r="L8" s="34" t="str">
        <x:v>Rivista tecnica</x:v>
      </x:c>
    </x:row>
    <x:row r="9">
      <x:c r="A9" s="34" t="str">
        <x:v>Ritornato</x:v>
      </x:c>
      <x:c r="B9" s="35" t="str">
        <x:v>Monitorare</x:v>
      </x:c>
      <x:c r="D9" s="34" t="str">
        <x:v>Confirmazione dell'autorità richiesta</x:v>
      </x:c>
      <x:c r="E9" s="34" t="str">
        <x:v>Altre rotte emiratiche / settoriali</x:v>
      </x:c>
      <x:c r="F9" s="35" t="n">
        <x:v>4</x:v>
      </x:c>
      <x:c r="G9" s="34" t="str">
        <x:v>Accreditato</x:v>
      </x:c>
      <x:c r="H9" s="34" t="str">
        <x:v>Estimato</x:v>
      </x:c>
      <x:c r="I9" s="35" t="str">
        <x:v>Azione di adattamento</x:v>
      </x:c>
      <x:c r="K9" s="34" t="str">
        <x:v>Lavorare sul campo</x:v>
      </x:c>
      <x:c r="L9" s="34" t="str">
        <x:v>Accreditato</x:v>
      </x:c>
    </x:row>
    <x:row r="10">
      <x:c r="A10" s="34" t="str">
        <x:v>Accreditato</x:v>
      </x:c>
      <x:c r="D10" s="35" t="str">
        <x:v>Monitorare</x:v>
      </x:c>
      <x:c r="E10" s="35" t="str">
        <x:v>Inventario volontario delle imprese</x:v>
      </x:c>
      <x:c r="G10" s="34" t="str">
        <x:v>Superato</x:v>
      </x:c>
      <x:c r="H10" s="35" t="str">
        <x:v>Altre modalità approvate</x:v>
      </x:c>
      <x:c r="K10" s="34" t="str">
        <x:v>Risultati aperti</x:v>
      </x:c>
      <x:c r="L10" s="34" t="str">
        <x:v>Proibito</x:v>
      </x:c>
    </x:row>
    <x:row r="11">
      <x:c r="A11" s="34" t="str">
        <x:v>Bloccato</x:v>
      </x:c>
      <x:c r="G11" s="35" t="str">
        <x:v>Non applicabile</x:v>
      </x:c>
      <x:c r="K11" s="34" t="str">
        <x:v>Completato</x:v>
      </x:c>
      <x:c r="L11" s="35" t="str">
        <x:v>Pubblicato</x:v>
      </x:c>
    </x:row>
    <x:row r="12">
      <x:c r="A12" s="35" t="str">
        <x:v>Non applicabile</x:v>
      </x:c>
      <x:c r="K12" s="35" t="str">
        <x:v>Non applicabile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8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4" t="str">
        <x:v>UAE Legge sul clima Modello di preparazione MRV</x:v>
      </x:c>
      <x:c r="B1" s="4"/>
      <x:c r="C1" s="4"/>
      <x:c r="D1" s="4"/>
      <x:c r="E1" s="4"/>
      <x:c r="F1" s="4"/>
      <x:c r="G1" s="4"/>
      <x:c r="H1" s="4"/>
    </x:row>
    <x:row r="2" ht="30" customHeight="1">
      <x:c r="A2" s="11" t="str">
        <x:v>London Reporting Academy · libro di lavoro per professionisti · inglese britannico · versione 1.0 · revisione tecnica 3 Agosto 2026</x:v>
      </x:c>
      <x:c r="B2" s="11"/>
      <x:c r="C2" s="11"/>
      <x:c r="D2" s="11"/>
      <x:c r="E2" s="11"/>
      <x:c r="F2" s="11"/>
      <x:c r="G2" s="11"/>
      <x:c r="H2" s="11"/>
    </x:row>
    <x:row r="4" ht="34" customHeight="1">
      <x:c r="A4" s="55" t="str">
        <x:v>Scopo</x:v>
      </x:c>
      <x:c r="B4" s="56"/>
      <x:c r="C4" s="56"/>
      <x:c r="D4" s="56"/>
      <x:c r="E4" s="56"/>
      <x:c r="F4" s="56"/>
      <x:c r="G4" s="56"/>
      <x:c r="H4" s="57"/>
    </x:row>
    <x:row r="5" ht="28" customHeight="1">
      <x:c r="A5" s="73" t="str">
        <x:v>Utilizzare questo libro di lavoro per strutturare l'applicabilità specifica della rotta, il monitoraggio normativo, la mappatura delle installazioni e delle fonti di emissioni, i dati e le prove, i metodi e i fattori, i controlli interni, i piani di verifica, riduzione e adattamento, l'approvazione e la presentazione. È uno strumento di preparazione e prova. Non è un modulo ufficiale di autorità, parere giuridico, conclusione tecnica, rapporto di assicurazione o certificato di conformità.</x:v>
      </x:c>
      <x:c r="B5" s="73"/>
      <x:c r="C5" s="73"/>
      <x:c r="D5" s="73"/>
      <x:c r="E5" s="73"/>
      <x:c r="F5" s="73"/>
      <x:c r="G5" s="73"/>
      <x:c r="H5" s="73"/>
    </x:row>
    <x:row r="6" ht="28" customHeight="1">
      <x:c r="A6" s="73"/>
      <x:c r="B6" s="73"/>
      <x:c r="C6" s="73"/>
      <x:c r="D6" s="73"/>
      <x:c r="E6" s="73"/>
      <x:c r="F6" s="73"/>
      <x:c r="G6" s="73"/>
      <x:c r="H6" s="73"/>
    </x:row>
    <x:row r="7" ht="28" customHeight="1">
      <x:c r="A7" s="73"/>
      <x:c r="B7" s="73"/>
      <x:c r="C7" s="73"/>
      <x:c r="D7" s="73"/>
      <x:c r="E7" s="73"/>
      <x:c r="F7" s="73"/>
      <x:c r="G7" s="73"/>
      <x:c r="H7" s="73"/>
    </x:row>
    <x:row r="9" ht="25" customHeight="1">
      <x:c r="A9" s="79" t="str">
        <x:v>1 • risolvere il percorso legale</x:v>
      </x:c>
      <x:c r="B9" s="79"/>
      <x:c r="C9" s="79"/>
      <x:c r="D9" s="85" t="str">
        <x:v>Prima di applicare una soglia o un calendario di presentazione, verificare completamente l'applicabilità e la regolamentazione.</x:v>
      </x:c>
      <x:c r="E9" s="85"/>
      <x:c r="F9" s="85"/>
      <x:c r="G9" s="85"/>
      <x:c r="H9" s="85"/>
    </x:row>
    <x:row r="11" ht="25" customHeight="1">
      <x:c r="A11" s="79" t="str">
        <x:v>2 · Mappa della popolazione operativa</x:v>
      </x:c>
      <x:c r="B11" s="79"/>
      <x:c r="C11" s="79"/>
      <x:c r="D11" s="85" t="str">
        <x:v>Conciliare entità, strutture, operatori, fonti, gas e confini specifici per il percorso.</x:v>
      </x:c>
      <x:c r="E11" s="85"/>
      <x:c r="F11" s="85"/>
      <x:c r="G11" s="85"/>
      <x:c r="H11" s="85"/>
    </x:row>
    <x:row r="13" ht="25" customHeight="1">
      <x:c r="A13" s="79" t="str">
        <x:v>3 · Costruire il percorso di prova</x:v>
      </x:c>
      <x:c r="B13" s="79"/>
      <x:c r="C13" s="79"/>
      <x:c r="D13" s="85" t="str">
        <x:v>Collegare ogni campo e metodo di dati alle prove originali, alla proprietà, alla revisione e alla conservazione.</x:v>
      </x:c>
      <x:c r="E13" s="85"/>
      <x:c r="F13" s="85"/>
      <x:c r="G13" s="85"/>
      <x:c r="H13" s="85"/>
    </x:row>
    <x:row r="15" ht="25" customHeight="1">
      <x:c r="A15" s="79" t="str">
        <x:v>4 · Controlli di prova e verifica</x:v>
      </x:c>
      <x:c r="B15" s="79"/>
      <x:c r="C15" s="79"/>
      <x:c r="D15" s="85" t="str">
        <x:v>Richiesta dei risultati, riparazione, scadenze e riprova indipendente prima della chiusura.</x:v>
      </x:c>
      <x:c r="E15" s="85"/>
      <x:c r="F15" s="85"/>
      <x:c r="G15" s="85"/>
      <x:c r="H15" s="85"/>
    </x:row>
    <x:row r="17" ht="25" customHeight="1">
      <x:c r="A17" s="79" t="str">
        <x:v>5 · Portate di approvazione e di deposito stretti</x:v>
      </x:c>
      <x:c r="B17" s="79"/>
      <x:c r="C17" s="79"/>
      <x:c r="D17" s="85" t="str">
        <x:v>Un cancello critico aperto blocca la prontezza anche quando il percentuale di completamento è elevato.</x:v>
      </x:c>
      <x:c r="E17" s="85"/>
      <x:c r="F17" s="85"/>
      <x:c r="G17" s="85"/>
      <x:c r="H17" s="85"/>
    </x:row>
    <x:row r="20" ht="34" customHeight="1">
      <x:c r="A20" s="55" t="str">
        <x:v>Importante distinzione tra le rotte</x:v>
      </x:c>
      <x:c r="B20" s="56"/>
      <x:c r="C20" s="56"/>
      <x:c r="D20" s="56"/>
      <x:c r="E20" s="56"/>
      <x:c r="F20" s="56"/>
      <x:c r="G20" s="56"/>
      <x:c r="H20" s="57"/>
    </x:row>
    <x:row r="21" ht="26" customHeight="1">
      <x:c r="A21" s="93" t="str">
        <x:v>Il decreto-legge si applica in larga misura alle fonti, mentre l'articolo 6 Le funzioni MRV sono incaricate di fonti determinate dal ministero e dall'autorità competente. 67 di 2024 Abu Dhabi ha un percorso di MRV separato attuale a livello delle strutture. 0.5 La soglia di Mt o l'Abu Dhabi 25,000 tCO2e soglia di un percorso diverso senza base ufficiale.</x:v>
      </x:c>
      <x:c r="B21" s="93"/>
      <x:c r="C21" s="93"/>
      <x:c r="D21" s="93"/>
      <x:c r="E21" s="93"/>
      <x:c r="F21" s="93"/>
      <x:c r="G21" s="93"/>
      <x:c r="H21" s="93"/>
    </x:row>
    <x:row r="22" ht="26" customHeight="1">
      <x:c r="A22" s="93"/>
      <x:c r="B22" s="93"/>
      <x:c r="C22" s="93"/>
      <x:c r="D22" s="93"/>
      <x:c r="E22" s="93"/>
      <x:c r="F22" s="93"/>
      <x:c r="G22" s="93"/>
      <x:c r="H22" s="93"/>
    </x:row>
    <x:row r="23" ht="26" customHeight="1">
      <x:c r="A23" s="93"/>
      <x:c r="B23" s="93"/>
      <x:c r="C23" s="93"/>
      <x:c r="D23" s="93"/>
      <x:c r="E23" s="93"/>
      <x:c r="F23" s="93"/>
      <x:c r="G23" s="93"/>
      <x:c r="H23" s="93"/>
    </x:row>
    <x:row r="24" ht="26" customHeight="1">
      <x:c r="A24" s="93"/>
      <x:c r="B24" s="93"/>
      <x:c r="C24" s="93"/>
      <x:c r="D24" s="93"/>
      <x:c r="E24" s="93"/>
      <x:c r="F24" s="93"/>
      <x:c r="G24" s="93"/>
      <x:c r="H24" s="93"/>
    </x:row>
    <x:row r="26" ht="34" customHeight="1">
      <x:c r="A26" s="55" t="str">
        <x:v>Fonte primaria</x:v>
      </x:c>
      <x:c r="B26" s="57" t="str">
        <x:v>URL</x:v>
      </x:c>
    </x:row>
    <x:row r="27">
      <x:c r="A27" s="110" t="str">
        <x:v>Decreto federale n. 11 di 2024</x:v>
      </x:c>
      <x:c r="B27" s="111" t="str">
        <x:v>https://uaelegislation.gov.ae/en/legislations/2558</x:v>
      </x:c>
    </x:row>
    <x:row r="28">
      <x:c r="A28" s="112" t="str">
        <x:v>Risoluzione del Consiglio di Amministrazione n. 67 di 2024</x:v>
      </x:c>
      <x:c r="B28" s="113" t="str">
        <x:v>https://uaelegislation.gov.ae/en/legislations/2521</x:v>
      </x:c>
    </x:row>
    <x:row r="29">
      <x:c r="A29" s="112" t="str">
        <x:v>Lancio del sistema MRV nazionale</x:v>
      </x:c>
      <x:c r="B29" s="113" t="str">
        <x:v>https://www.wam.ae/en/article/15tn5a9-uae-launches-national-mrv-system-support-uae%E2%80%99s-net</x:v>
      </x:c>
    </x:row>
    <x:row r="30">
      <x:c r="A30" s="112" t="str">
        <x:v>Portello MRV a livello di Facility-Level EAD</x:v>
      </x:c>
      <x:c r="B30" s="113" t="str">
        <x:v>https://facilitymrv.ead.ae/</x:v>
      </x:c>
    </x:row>
    <x:row r="31">
      <x:c r="A31" s="114" t="str">
        <x:v>Marzo di EAD 2026 laboratorio</x:v>
      </x:c>
      <x:c r="B31" s="115" t="str">
        <x:v>https://facilitymrv.ead.ae/appDocuments/20260312_EAD%20MRV_%20Workshop%20Presentation.pdf</x:v>
      </x:c>
    </x:row>
  </x:sheetData>
  <x:mergeCells>
    <x:mergeCell ref="A1:H1"/>
    <x:mergeCell ref="A2:H2"/>
    <x:mergeCell ref="A4:H4"/>
    <x:mergeCell ref="A5:H7"/>
    <x:mergeCell ref="A9:C9"/>
    <x:mergeCell ref="D9:H9"/>
    <x:mergeCell ref="A11:C11"/>
    <x:mergeCell ref="D11:H11"/>
    <x:mergeCell ref="A13:C13"/>
    <x:mergeCell ref="D13:H13"/>
    <x:mergeCell ref="A15:C15"/>
    <x:mergeCell ref="D15:H15"/>
    <x:mergeCell ref="A17:C17"/>
    <x:mergeCell ref="D17:H17"/>
    <x:mergeCell ref="A20:H20"/>
    <x:mergeCell ref="A21:H2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7" hidden="0" customWidth="1"/>
    <x:col min="3" max="3" width="48" hidden="0" customWidth="1"/>
    <x:col min="4" max="4" width="40" hidden="0" customWidth="1"/>
    <x:col min="5" max="5" width="18" hidden="0" customWidth="1"/>
    <x:col min="6" max="6" width="25" hidden="0" customWidth="1"/>
    <x:col min="7" max="7" width="20" hidden="0" customWidth="1"/>
    <x:col min="8" max="8" width="18" hidden="0" customWidth="1"/>
    <x:col min="9" max="9" width="18" hidden="0" customWidth="1"/>
    <x:col min="10" max="10" width="58" hidden="0" customWidth="1"/>
  </x:cols>
  <x:sheetData>
    <x:row r="1" ht="34" customHeight="1">
      <x:c r="A1" s="4" t="str">
        <x:v>Questione di applicabilità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1" t="str">
        <x:v>Registrare una conclusione data, specifica per il percorso e le prove a sostegno di essa.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4" ht="34" customHeight="1">
      <x:c r="A4" s="55" t="str">
        <x:v>ID</x:v>
      </x:c>
      <x:c r="B4" s="56" t="str">
        <x:v>- Viaggio</x:v>
      </x:c>
      <x:c r="C4" s="56" t="str">
        <x:v>Domanda / test</x:v>
      </x:c>
      <x:c r="D4" s="56" t="str">
        <x:v>Prevedimenti attesi</x:v>
      </x:c>
      <x:c r="E4" s="56" t="str">
        <x:v>Proprietario</x:v>
      </x:c>
      <x:c r="F4" s="56" t="str">
        <x:v>Conclusione</x:v>
      </x:c>
      <x:c r="G4" s="56" t="str">
        <x:v>Confirmazione dell'autorità</x:v>
      </x:c>
      <x:c r="H4" s="56" t="str">
        <x:v>Recensione</x:v>
      </x:c>
      <x:c r="I4" s="56" t="str">
        <x:v>Statuto</x:v>
      </x:c>
      <x:c r="J4" s="57" t="str">
        <x:v>URL della fonte</x:v>
      </x:c>
    </x:row>
    <x:row r="5">
      <x:c r="A5" s="110" t="str">
        <x:v>APP-01</x:v>
      </x:c>
      <x:c r="B5" s="139" t="str">
        <x:v>Analisi federale di ampio raggio</x:v>
      </x:c>
      <x:c r="C5" s="139" t="str">
        <x:v>L'entità, la filiale, l'impianto o l'attività soddisfano il concetto di fonte generale della legge nel settore delle telecomunicazioni? UAE- Inclusa una zona libera?</x:v>
      </x:c>
      <x:c r="D5" s="139" t="str">
        <x:v>Mappa dell'entità giuridica/facilità, licenze, permessi e descrizione delle attività</x:v>
      </x:c>
      <x:c r="E5" s="139" t="str"/>
      <x:c r="F5" s="139" t="str">
        <x:v>Potenzialmente applicabile</x:v>
      </x:c>
      <x:c r="G5" s="139" t="str">
        <x:v>Non conosciuto</x:v>
      </x:c>
      <x:c r="H5" s="139" t="str"/>
      <x:c r="I5" s="139" t="str">
        <x:v>Non è iniziato.</x:v>
      </x:c>
      <x:c r="J5" s="111" t="str">
        <x:v>https://uaelegislation.gov.ae/en/legislations/2558</x:v>
      </x:c>
    </x:row>
    <x:row r="6">
      <x:c r="A6" s="112" t="str">
        <x:v>APP-02</x:v>
      </x:c>
      <x:c r="B6" s="140" t="str">
        <x:v>Articolo 6 MRV designato</x:v>
      </x:c>
      <x:c r="C6" s="140" t="str">
        <x:v>Il MOCCAE o l'autorità competente hanno designato la fonte, il settore o l'impianto per l'articolo 6 - MRV?</x:v>
      </x:c>
      <x:c r="D6" s="140" t="str">
        <x:v>Avviso di designazione, istruzione ufficiale, status del portale o risposta scritta dell'autorità</x:v>
      </x:c>
      <x:c r="E6" s="140" t="str"/>
      <x:c r="F6" s="140" t="str">
        <x:v>Indicazione non confermata</x:v>
      </x:c>
      <x:c r="G6" s="140" t="str">
        <x:v>Non conosciuto</x:v>
      </x:c>
      <x:c r="H6" s="140" t="str"/>
      <x:c r="I6" s="140" t="str">
        <x:v>Non è iniziato.</x:v>
      </x:c>
      <x:c r="J6" s="113" t="str">
        <x:v>https://uaelegislation.gov.ae/en/legislations/2558</x:v>
      </x:c>
    </x:row>
    <x:row r="7">
      <x:c r="A7" s="112" t="str">
        <x:v>APP-03</x:v>
      </x:c>
      <x:c r="B7" s="140" t="str">
        <x:v>Articolo 6 MRV designato</x:v>
      </x:c>
      <x:c r="C7" s="140" t="str">
        <x:v>Quali limiti, gas, periodo, metodo, forma e scadenza di segnalazione si applicano alla fonte designata?</x:v>
      </x:c>
      <x:c r="D7" s="140" t="str">
        <x:v>Forma, orientamento e corrispondenza delle autorità attuali</x:v>
      </x:c>
      <x:c r="E7" s="140" t="str"/>
      <x:c r="F7" s="140" t="str">
        <x:v>Confirmazione dell'autorità richiesta</x:v>
      </x:c>
      <x:c r="G7" s="140" t="str">
        <x:v>Non conosciuto</x:v>
      </x:c>
      <x:c r="H7" s="140" t="str"/>
      <x:c r="I7" s="140" t="str">
        <x:v>Non è iniziato.</x:v>
      </x:c>
      <x:c r="J7" s="113" t="str">
        <x:v>https://uaelegislation.gov.ae/en/legislations/2558</x:v>
      </x:c>
    </x:row>
    <x:row r="8">
      <x:c r="A8" s="112" t="str">
        <x:v>APP-04</x:v>
      </x:c>
      <x:c r="B8" s="140" t="str">
        <x:v>Risoluzione del Consiglio di Amministrazione n. 67</x:v>
      </x:c>
      <x:c r="C8" s="140" t="str">
        <x:v>Capacità di applicazione annuale combinata 1 e portata 2 le emissioni raggiungono o superano 0.5 milioni di euro tCO2e - In base alla risoluzione?</x:v>
      </x:c>
      <x:c r="D8" s="140" t="str">
        <x:v>Calcolo dell'inventario e della soglia controllati</x:v>
      </x:c>
      <x:c r="E8" s="140" t="str"/>
      <x:c r="F8" s="140" t="str">
        <x:v>Potenzialmente applicabile</x:v>
      </x:c>
      <x:c r="G8" s="140" t="str">
        <x:v>Non conosciuto</x:v>
      </x:c>
      <x:c r="H8" s="140" t="str"/>
      <x:c r="I8" s="140" t="str">
        <x:v>Non è iniziato.</x:v>
      </x:c>
      <x:c r="J8" s="113" t="str">
        <x:v>https://uaelegislation.gov.ae/en/legislations/2521</x:v>
      </x:c>
    </x:row>
    <x:row r="9">
      <x:c r="A9" s="112" t="str">
        <x:v>APP-05</x:v>
      </x:c>
      <x:c r="B9" s="140" t="str">
        <x:v>Risoluzione del Consiglio di Amministrazione n. 67</x:v>
      </x:c>
      <x:c r="C9" s="140" t="str">
        <x:v>Sono innescati per l'entità requisiti di registrazione, inventario, verifica o credito a carbonio?</x:v>
      </x:c>
      <x:c r="D9" s="140" t="str">
        <x:v>Analisi del registro, stato del verificatore e prove dell'autorità</x:v>
      </x:c>
      <x:c r="E9" s="140" t="str"/>
      <x:c r="F9" s="140" t="str">
        <x:v>Confirmazione dell'autorità richiesta</x:v>
      </x:c>
      <x:c r="G9" s="140" t="str">
        <x:v>Non conosciuto</x:v>
      </x:c>
      <x:c r="H9" s="140" t="str"/>
      <x:c r="I9" s="140" t="str">
        <x:v>Non è iniziato.</x:v>
      </x:c>
      <x:c r="J9" s="113" t="str">
        <x:v>https://uaelegislation.gov.ae/en/legislations/2521</x:v>
      </x:c>
    </x:row>
    <x:row r="10">
      <x:c r="A10" s="112" t="str">
        <x:v>APP-06</x:v>
      </x:c>
      <x:c r="B10" s="140" t="str">
        <x:v>MRV a livello di strutture di Abu Dhabi</x:v>
      </x:c>
      <x:c r="C10" s="140" t="str">
        <x:v>L'operazione è un impianto di Abu Dhabi in un settore coperto e superiore all'attuale soglia locale?</x:v>
      </x:c>
      <x:c r="D10" s="140" t="str">
        <x:v>Analisi dell'ammissibilità del progetto utilizzando i più recenti materiali del portale EAD</x:v>
      </x:c>
      <x:c r="E10" s="140" t="str"/>
      <x:c r="F10" s="140" t="str">
        <x:v>Potenzialmente applicabile</x:v>
      </x:c>
      <x:c r="G10" s="140" t="str">
        <x:v>Non conosciuto</x:v>
      </x:c>
      <x:c r="H10" s="140" t="str"/>
      <x:c r="I10" s="140" t="str">
        <x:v>Non è iniziato.</x:v>
      </x:c>
      <x:c r="J10" s="113" t="str">
        <x:v>https://facilitymrv.ead.ae/</x:v>
      </x:c>
    </x:row>
    <x:row r="11">
      <x:c r="A11" s="112" t="str">
        <x:v>APP-07</x:v>
      </x:c>
      <x:c r="B11" s="140" t="str">
        <x:v>MRV a livello di strutture di Abu Dhabi</x:v>
      </x:c>
      <x:c r="C11" s="140" t="str">
        <x:v>L'operatore corretto è identificato e responsabile della segnalazione?</x:v>
      </x:c>
      <x:c r="D11" s="140" t="str">
        <x:v>Prove di proprietà, locazione, operatore e controllo</x:v>
      </x:c>
      <x:c r="E11" s="140" t="str"/>
      <x:c r="F11" s="140" t="str">
        <x:v>Confirmazione dell'autorità richiesta</x:v>
      </x:c>
      <x:c r="G11" s="140" t="str">
        <x:v>Non conosciuto</x:v>
      </x:c>
      <x:c r="H11" s="140" t="str"/>
      <x:c r="I11" s="140" t="str">
        <x:v>Non è iniziato.</x:v>
      </x:c>
      <x:c r="J11" s="113" t="str">
        <x:v>https://facilitymrv.ead.ae/appDocuments/20260312_EAD%20MRV_%20Workshop%20Presentation.pdf</x:v>
      </x:c>
    </x:row>
    <x:row r="12">
      <x:c r="A12" s="112" t="str">
        <x:v>APP-08</x:v>
      </x:c>
      <x:c r="B12" s="140" t="str">
        <x:v>Altre rotte emiratiche / settoriali</x:v>
      </x:c>
      <x:c r="C12" s="140" t="str">
        <x:v>Un altro emirato o regolatore del settore emette un requisito, un portale, una condizione di permesso o una richiesta di dati separati?</x:v>
      </x:c>
      <x:c r="D12" s="140" t="str">
        <x:v>Evidenza e corrispondenza di sorveglianza normativa</x:v>
      </x:c>
      <x:c r="E12" s="140" t="str"/>
      <x:c r="F12" s="140" t="str">
        <x:v>Monitorare</x:v>
      </x:c>
      <x:c r="G12" s="140" t="str">
        <x:v>Non conosciuto</x:v>
      </x:c>
      <x:c r="H12" s="140" t="str"/>
      <x:c r="I12" s="140" t="str">
        <x:v>Non è iniziato.</x:v>
      </x:c>
      <x:c r="J12" s="113" t="str">
        <x:v>https://uaelegislation.gov.ae/en/legislations/2558</x:v>
      </x:c>
    </x:row>
    <x:row r="13">
      <x:c r="A13" s="112" t="str">
        <x:v>APP-09</x:v>
      </x:c>
      <x:c r="B13" s="140" t="str">
        <x:v>Inventario volontario delle imprese</x:v>
      </x:c>
      <x:c r="C13" s="140" t="str">
        <x:v>È stato mantenuto un inventario di imprese volontario separatamente dai totali previsti per le rotte?</x:v>
      </x:c>
      <x:c r="D13" s="140" t="str">
        <x:v>Dichiarazione di frontiera e politica di riconciliazione</x:v>
      </x:c>
      <x:c r="E13" s="140" t="str"/>
      <x:c r="F13" s="140" t="str">
        <x:v>Applicabile</x:v>
      </x:c>
      <x:c r="G13" s="140" t="str">
        <x:v>Non applicabile</x:v>
      </x:c>
      <x:c r="H13" s="140" t="str"/>
      <x:c r="I13" s="140" t="str">
        <x:v>Non è iniziato.</x:v>
      </x:c>
      <x:c r="J13" s="113" t="str">
        <x:v>https://uaelegislation.gov.ae/en/legislations/2558</x:v>
      </x:c>
    </x:row>
    <x:row r="14">
      <x:c r="A14" s="114" t="str">
        <x:v>APP-10</x:v>
      </x:c>
      <x:c r="B14" s="141" t="str">
        <x:v>Analisi federale di ampio raggio</x:v>
      </x:c>
      <x:c r="C14" s="141" t="str">
        <x:v>Il testo del presente articolo 18 la posizione di aggiustamento dello stato o qualsiasi data ufficiale di proroga/sostituzione è stata verificata?</x:v>
      </x:c>
      <x:c r="D14" s="141" t="str">
        <x:v>Legislazione ufficiale vigente e conferma di autorità</x:v>
      </x:c>
      <x:c r="E14" s="141" t="str"/>
      <x:c r="F14" s="141" t="str">
        <x:v>Monitorare</x:v>
      </x:c>
      <x:c r="G14" s="141" t="str">
        <x:v>Non conosciuto</x:v>
      </x:c>
      <x:c r="H14" s="141" t="str"/>
      <x:c r="I14" s="141" t="str">
        <x:v>Non è iniziato.</x:v>
      </x:c>
      <x:c r="J14" s="115" t="str">
        <x:v>https://uaelegislation.gov.ae/en/legislations/2558</x:v>
      </x:c>
    </x:row>
  </x:sheetData>
  <x:mergeCells>
    <x:mergeCell ref="A1:J1"/>
    <x:mergeCell ref="A2:J2"/>
  </x:mergeCells>
  <x:conditionalFormatting sqref="I5:I14">
    <x:cfRule type="expression" dxfId="0" priority="1">
      <x:formula>I5="Approved"</x:formula>
    </x:cfRule>
    <x:cfRule type="expression" dxfId="1" priority="2">
      <x:formula>I5="Finding open"</x:formula>
    </x:cfRule>
    <x:cfRule type="expression" dxfId="2" priority="3">
      <x:formula>I5="In progress"</x:formula>
    </x:cfRule>
    <x:cfRule type="expression" dxfId="3" priority="4">
      <x:formula>I5="Blocked"</x:formula>
    </x:cfRule>
  </x:conditionalFormatting>
  <x:dataValidations count="4">
    <x:dataValidation type="list" sqref="B5:B14">
      <x:formula1>Lists!$E$5:$E$10</x:formula1>
    </x:dataValidation>
    <x:dataValidation type="list" sqref="F5:F14">
      <x:formula1>Lists!$D$5:$D$10</x:formula1>
    </x:dataValidation>
    <x:dataValidation type="list" sqref="G5:G14">
      <x:formula1>Lists!$C$5:$C$8</x:formula1>
    </x:dataValidation>
    <x:dataValidation type="list" sqref="I5:I1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bc5edeadc184ecc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8" hidden="0" customWidth="1"/>
    <x:col min="3" max="3" width="27" hidden="0" customWidth="1"/>
    <x:col min="4" max="4" width="58" hidden="0" customWidth="1"/>
    <x:col min="5" max="5" width="14" hidden="0" customWidth="1"/>
    <x:col min="6" max="6" width="17" hidden="0" customWidth="1"/>
    <x:col min="7" max="7" width="36" hidden="0" customWidth="1"/>
    <x:col min="8" max="8" width="35" hidden="0" customWidth="1"/>
    <x:col min="9" max="9" width="18" hidden="0" customWidth="1"/>
    <x:col min="10" max="10" width="14" hidden="0" customWidth="1"/>
    <x:col min="11" max="11" width="18" hidden="0" customWidth="1"/>
  </x:cols>
  <x:sheetData>
    <x:row r="1" ht="34" customHeight="1">
      <x:c r="A1" s="4" t="str">
        <x:v>Lista di controllo regolamentare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30" customHeight="1">
      <x:c r="A2" s="11" t="str">
        <x:v>Seguire i cambiamenti ufficiali, valutare l'impatto e attivare una riparazione controllata.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</x:row>
    <x:row r="4" ht="34" customHeight="1">
      <x:c r="A4" s="55" t="str">
        <x:v>Identificazione dell'orologio</x:v>
      </x:c>
      <x:c r="B4" s="56" t="str">
        <x:v>Evento attivatore / fonte</x:v>
      </x:c>
      <x:c r="C4" s="56" t="str">
        <x:v>Giurisdizione / percorso</x:v>
      </x:c>
      <x:c r="D4" s="56" t="str">
        <x:v>URL ufficiale</x:v>
      </x:c>
      <x:c r="E4" s="56" t="str">
        <x:v>Ultimo controllo</x:v>
      </x:c>
      <x:c r="F4" s="56" t="str">
        <x:v>Rilevazione di cambiamenti</x:v>
      </x:c>
      <x:c r="G4" s="56" t="str">
        <x:v>Valutazione dell'impatto</x:v>
      </x:c>
      <x:c r="H4" s="56" t="str">
        <x:v>Azione necessaria</x:v>
      </x:c>
      <x:c r="I4" s="56" t="str">
        <x:v>Proprietario</x:v>
      </x:c>
      <x:c r="J4" s="56" t="str">
        <x:v>Data di scadenza</x:v>
      </x:c>
      <x:c r="K4" s="57" t="str">
        <x:v>Statuto</x:v>
      </x:c>
    </x:row>
    <x:row r="5">
      <x:c r="A5" s="110" t="str">
        <x:v>REG-01</x:v>
      </x:c>
      <x:c r="B5" s="139" t="str">
        <x:v>Risoluzione o orientamento tecnico di esecuzione federale</x:v>
      </x:c>
      <x:c r="C5" s="139" t="str">
        <x:v>Federale / Articolo 6</x:v>
      </x:c>
      <x:c r="D5" s="139" t="str">
        <x:v>https://uaelegislation.gov.ae/en/legislations/2558</x:v>
      </x:c>
      <x:c r="E5" s="150" t="n">
        <x:v>46237</x:v>
      </x:c>
      <x:c r="F5" s="139" t="str">
        <x:v>- No, no.</x:v>
      </x:c>
      <x:c r="G5" s="139" t="str"/>
      <x:c r="H5" s="139" t="str"/>
      <x:c r="I5" s="139" t="str"/>
      <x:c r="J5" s="150"/>
      <x:c r="K5" s="111" t="str">
        <x:v>In corso di sviluppo</x:v>
      </x:c>
    </x:row>
    <x:row r="6">
      <x:c r="A6" s="112" t="str">
        <x:v>REG-02</x:v>
      </x:c>
      <x:c r="B6" s="140" t="str">
        <x:v>Notifica di designazione della fonte, del settore o dell'impianto</x:v>
      </x:c>
      <x:c r="C6" s="140" t="str">
        <x:v>Autorità federale / competente</x:v>
      </x:c>
      <x:c r="D6" s="140" t="str">
        <x:v>https://uaelegislation.gov.ae/en/legislations/2558</x:v>
      </x:c>
      <x:c r="E6" s="151" t="n">
        <x:v>46237</x:v>
      </x:c>
      <x:c r="F6" s="140" t="str">
        <x:v>Non conosciuto</x:v>
      </x:c>
      <x:c r="G6" s="140" t="str"/>
      <x:c r="H6" s="140" t="str"/>
      <x:c r="I6" s="140" t="str"/>
      <x:c r="J6" s="151"/>
      <x:c r="K6" s="113" t="str">
        <x:v>In corso di sviluppo</x:v>
      </x:c>
    </x:row>
    <x:row r="7">
      <x:c r="A7" s="112" t="str">
        <x:v>REG-03</x:v>
      </x:c>
      <x:c r="B7" s="140" t="str">
        <x:v>Data ufficiale di proroga o aggiustamento dello stato di sostituzione</x:v>
      </x:c>
      <x:c r="C7" s="140" t="str">
        <x:v>Federale / Articolo 18</x:v>
      </x:c>
      <x:c r="D7" s="140" t="str">
        <x:v>https://uaelegislation.gov.ae/en/legislations/2558</x:v>
      </x:c>
      <x:c r="E7" s="151" t="n">
        <x:v>46237</x:v>
      </x:c>
      <x:c r="F7" s="140" t="str">
        <x:v>Non conosciuto</x:v>
      </x:c>
      <x:c r="G7" s="140" t="str"/>
      <x:c r="H7" s="140" t="str"/>
      <x:c r="I7" s="140" t="str"/>
      <x:c r="J7" s="151"/>
      <x:c r="K7" s="113" t="str">
        <x:v>In corso di sviluppo</x:v>
      </x:c>
    </x:row>
    <x:row r="8">
      <x:c r="A8" s="112" t="str">
        <x:v>REG-04</x:v>
      </x:c>
      <x:c r="B8" s="140" t="str">
        <x:v>Instruzione, forma o metodologia del portale MRV nazionale</x:v>
      </x:c>
      <x:c r="C8" s="140" t="str">
        <x:v>MRV federale</x:v>
      </x:c>
      <x:c r="D8" s="140" t="str">
        <x:v>https://www.wam.ae/en/article/15tn5a9-uae-launches-national-mrv-system-support-uae%E2%80%99s-net</x:v>
      </x:c>
      <x:c r="E8" s="151" t="n">
        <x:v>46237</x:v>
      </x:c>
      <x:c r="F8" s="140" t="str">
        <x:v>Non conosciuto</x:v>
      </x:c>
      <x:c r="G8" s="140" t="str"/>
      <x:c r="H8" s="140" t="str"/>
      <x:c r="I8" s="140" t="str"/>
      <x:c r="J8" s="151"/>
      <x:c r="K8" s="113" t="str">
        <x:v>In corso di sviluppo</x:v>
      </x:c>
    </x:row>
    <x:row r="9">
      <x:c r="A9" s="112" t="str">
        <x:v>REG-05</x:v>
      </x:c>
      <x:c r="B9" s="140" t="str">
        <x:v>soglia, settore, gas, scadenza o introduzione a fase di verificatore ad Abu Dhabi</x:v>
      </x:c>
      <x:c r="C9" s="140" t="str">
        <x:v>Impianto di Abu Dhabi MRV</x:v>
      </x:c>
      <x:c r="D9" s="140" t="str">
        <x:v>https://facilitymrv.ead.ae/</x:v>
      </x:c>
      <x:c r="E9" s="151" t="n">
        <x:v>46237</x:v>
      </x:c>
      <x:c r="F9" s="140" t="str">
        <x:v>- No, no.</x:v>
      </x:c>
      <x:c r="G9" s="140" t="str"/>
      <x:c r="H9" s="140" t="str"/>
      <x:c r="I9" s="140" t="str"/>
      <x:c r="J9" s="151"/>
      <x:c r="K9" s="113" t="str">
        <x:v>In corso di sviluppo</x:v>
      </x:c>
    </x:row>
    <x:row r="10">
      <x:c r="A10" s="112" t="str">
        <x:v>REG-06</x:v>
      </x:c>
      <x:c r="B10" s="140" t="str">
        <x:v>Limiti di emissione del carbonio, formulario, regola di verifica o di credito</x:v>
      </x:c>
      <x:c r="C10" s="140" t="str">
        <x:v>Risoluzione del Consiglio di Amministrazione 67</x:v>
      </x:c>
      <x:c r="D10" s="140" t="str">
        <x:v>https://uaelegislation.gov.ae/en/legislations/2521</x:v>
      </x:c>
      <x:c r="E10" s="151" t="n">
        <x:v>46237</x:v>
      </x:c>
      <x:c r="F10" s="140" t="str">
        <x:v>- No, no.</x:v>
      </x:c>
      <x:c r="G10" s="140" t="str"/>
      <x:c r="H10" s="140" t="str"/>
      <x:c r="I10" s="140" t="str"/>
      <x:c r="J10" s="151"/>
      <x:c r="K10" s="113" t="str">
        <x:v>In corso di sviluppo</x:v>
      </x:c>
    </x:row>
    <x:row r="11">
      <x:c r="A11" s="112" t="str">
        <x:v>REG-07</x:v>
      </x:c>
      <x:c r="B11" s="140" t="str">
        <x:v>Altri requisiti del regolatore emirato o del settore</x:v>
      </x:c>
      <x:c r="C11" s="140" t="str">
        <x:v>Altre rotte locali</x:v>
      </x:c>
      <x:c r="D11" s="140" t="str">
        <x:v>https://uaelegislation.gov.ae/en/legislations/2558</x:v>
      </x:c>
      <x:c r="E11" s="151" t="n">
        <x:v>46237</x:v>
      </x:c>
      <x:c r="F11" s="140" t="str">
        <x:v>Non conosciuto</x:v>
      </x:c>
      <x:c r="G11" s="140" t="str"/>
      <x:c r="H11" s="140" t="str"/>
      <x:c r="I11" s="140" t="str"/>
      <x:c r="J11" s="151"/>
      <x:c r="K11" s="113" t="str">
        <x:v>Non è iniziato.</x:v>
      </x:c>
    </x:row>
    <x:row r="12">
      <x:c r="A12" s="112" t="str">
        <x:v>REG-08</x:v>
      </x:c>
      <x:c r="B12" s="140" t="str">
        <x:v>Fattore ufficiale di emissione, GWP o aggiornamento del metodo</x:v>
      </x:c>
      <x:c r="C12" s="140" t="str">
        <x:v>Tutte le rotte applicabili</x:v>
      </x:c>
      <x:c r="D12" s="140" t="str">
        <x:v>https://uaelegislation.gov.ae/en/legislations/2558</x:v>
      </x:c>
      <x:c r="E12" s="151" t="n">
        <x:v>46237</x:v>
      </x:c>
      <x:c r="F12" s="140" t="str">
        <x:v>Non conosciuto</x:v>
      </x:c>
      <x:c r="G12" s="140" t="str"/>
      <x:c r="H12" s="140" t="str"/>
      <x:c r="I12" s="140" t="str"/>
      <x:c r="J12" s="151"/>
      <x:c r="K12" s="113" t="str">
        <x:v>Non è iniziato.</x:v>
      </x:c>
    </x:row>
    <x:row r="13">
      <x:c r="A13" s="112" t="str">
        <x:v>REG-09</x:v>
      </x:c>
      <x:c r="B13" s="140" t="str">
        <x:v>Accreditamento del verificatore o modifica dell'organismo approvato</x:v>
      </x:c>
      <x:c r="C13" s="140" t="str">
        <x:v>Via di verifica applicabile</x:v>
      </x:c>
      <x:c r="D13" s="140" t="str">
        <x:v>https://facilitymrv.ead.ae/</x:v>
      </x:c>
      <x:c r="E13" s="151" t="n">
        <x:v>46237</x:v>
      </x:c>
      <x:c r="F13" s="140" t="str">
        <x:v>Non conosciuto</x:v>
      </x:c>
      <x:c r="G13" s="140" t="str"/>
      <x:c r="H13" s="140" t="str"/>
      <x:c r="I13" s="140" t="str"/>
      <x:c r="J13" s="151"/>
      <x:c r="K13" s="113" t="str">
        <x:v>Non è iniziato.</x:v>
      </x:c>
    </x:row>
    <x:row r="14">
      <x:c r="A14" s="114" t="str">
        <x:v>REG-10</x:v>
      </x:c>
      <x:c r="B14" s="141" t="str">
        <x:v>Guida per l'applicazione, l'ispezione, la correzione o la reinserimento</x:v>
      </x:c>
      <x:c r="C14" s="141" t="str">
        <x:v>Tutte le rotte applicabili</x:v>
      </x:c>
      <x:c r="D14" s="141" t="str">
        <x:v>https://uaelegislation.gov.ae/en/legislations/2558</x:v>
      </x:c>
      <x:c r="E14" s="152" t="n">
        <x:v>46237</x:v>
      </x:c>
      <x:c r="F14" s="141" t="str">
        <x:v>Non conosciuto</x:v>
      </x:c>
      <x:c r="G14" s="141" t="str"/>
      <x:c r="H14" s="141" t="str"/>
      <x:c r="I14" s="141" t="str"/>
      <x:c r="J14" s="152"/>
      <x:c r="K14" s="115" t="str">
        <x:v>Non è iniziato.</x:v>
      </x:c>
    </x:row>
  </x:sheetData>
  <x:mergeCells>
    <x:mergeCell ref="A1:K1"/>
    <x:mergeCell ref="A2:K2"/>
  </x:mergeCells>
  <x:conditionalFormatting sqref="K5:K14">
    <x:cfRule type="expression" dxfId="4" priority="1">
      <x:formula>K5="Approved"</x:formula>
    </x:cfRule>
    <x:cfRule type="expression" dxfId="5" priority="2">
      <x:formula>K5="Finding open"</x:formula>
    </x:cfRule>
    <x:cfRule type="expression" dxfId="6" priority="3">
      <x:formula>K5="In progress"</x:formula>
    </x:cfRule>
    <x:cfRule type="expression" dxfId="7" priority="4">
      <x:formula>K5="Blocked"</x:formula>
    </x:cfRule>
  </x:conditionalFormatting>
  <x:dataValidations count="2">
    <x:dataValidation type="list" sqref="F5:F14">
      <x:formula1>Lists!$C$5:$C$8</x:formula1>
    </x:dataValidation>
    <x:dataValidation type="list" sqref="K5:K1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137a0b126b74beb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29" hidden="0" customWidth="1"/>
    <x:col min="4" max="4" width="15" hidden="0" customWidth="1"/>
    <x:col min="5" max="5" width="14" hidden="0" customWidth="1"/>
    <x:col min="6" max="6" width="23" hidden="0" customWidth="1"/>
    <x:col min="7" max="7" width="25" hidden="0" customWidth="1"/>
    <x:col min="8" max="8" width="22" hidden="0" customWidth="1"/>
    <x:col min="9" max="9" width="13" hidden="0" customWidth="1"/>
    <x:col min="10" max="10" width="28" hidden="0" customWidth="1"/>
    <x:col min="11" max="11" width="18" hidden="0" customWidth="1"/>
    <x:col min="12" max="12" width="25" hidden="0" customWidth="1"/>
    <x:col min="13" max="13" width="24" hidden="0" customWidth="1"/>
    <x:col min="14" max="14" width="14" hidden="0" customWidth="1"/>
    <x:col min="15" max="15" width="35" hidden="0" customWidth="1"/>
    <x:col min="16" max="16" width="18" hidden="0" customWidth="1"/>
    <x:col min="17" max="17" width="18" hidden="0" customWidth="1"/>
    <x:col min="18" max="18" width="18" hidden="0" customWidth="1"/>
  </x:cols>
  <x:sheetData>
    <x:row r="1" ht="34" customHeight="1">
      <x:c r="A1" s="4" t="str">
        <x:v>Registro delle strutture e delle fonti di emissioni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30" customHeight="1">
      <x:c r="A2" s="11" t="str">
        <x:v>Mappa della popolazione che rappresenta l'insieme delle emissioni prima di calcolare le emissioni.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</x:row>
    <x:row r="4" ht="34" customHeight="1">
      <x:c r="A4" s="55" t="str">
        <x:v>Identificazione dell'entità</x:v>
      </x:c>
      <x:c r="B4" s="56" t="str">
        <x:v>Identificazione dell'impianto</x:v>
      </x:c>
      <x:c r="C4" s="56" t="str">
        <x:v>Nome dell'entità / delle strutture</x:v>
      </x:c>
      <x:c r="D4" s="56" t="str">
        <x:v>Emiratino</x:v>
      </x:c>
      <x:c r="E4" s="56" t="str">
        <x:v>Zona libera</x:v>
      </x:c>
      <x:c r="F4" s="56" t="str">
        <x:v>Operatore / controllo</x:v>
      </x:c>
      <x:c r="G4" s="56" t="str">
        <x:v>- Viaggio</x:v>
      </x:c>
      <x:c r="H4" s="56" t="str">
        <x:v>Settore / attività</x:v>
      </x:c>
      <x:c r="I4" s="56" t="str">
        <x:v>Identificazione della fonte</x:v>
      </x:c>
      <x:c r="J4" s="56" t="str">
        <x:v>Fonte di emissione / flusso</x:v>
      </x:c>
      <x:c r="K4" s="56" t="str">
        <x:v>Gas / ambito di applicazione</x:v>
      </x:c>
      <x:c r="L4" s="56" t="str">
        <x:v>Carburante / materiale / processo</x:v>
      </x:c>
      <x:c r="M4" s="56" t="str">
        <x:v>Metro / fonte di dati</x:v>
      </x:c>
      <x:c r="N4" s="56" t="str">
        <x:v>- Includibile?</x:v>
      </x:c>
      <x:c r="O4" s="56" t="str">
        <x:v>Provvezza di completazza</x:v>
      </x:c>
      <x:c r="P4" s="56" t="str">
        <x:v>Proprietario</x:v>
      </x:c>
      <x:c r="Q4" s="56" t="str">
        <x:v>Recensione</x:v>
      </x:c>
      <x:c r="R4" s="57" t="str">
        <x:v>Statuto</x:v>
      </x:c>
    </x:row>
    <x:row r="5">
      <x:c r="A5" s="174" t="str">
        <x:v>EX-ENT-01</x:v>
      </x:c>
      <x:c r="B5" s="175" t="str">
        <x:v>EX-FAC-01</x:v>
      </x:c>
      <x:c r="C5" s="175" t="str">
        <x:v>Dispositivo illustrativo - sostituzione</x:v>
      </x:c>
      <x:c r="D5" s="175" t="str">
        <x:v>Abu Dhabi</x:v>
      </x:c>
      <x:c r="E5" s="175" t="str">
        <x:v>- No, no.</x:v>
      </x:c>
      <x:c r="F5" s="175" t="str">
        <x:v>Operatore illustrativo - sostituzione</x:v>
      </x:c>
      <x:c r="G5" s="175" t="str">
        <x:v>MRV a livello di strutture di Abu Dhabi</x:v>
      </x:c>
      <x:c r="H5" s="175" t="str">
        <x:v>Industria</x:v>
      </x:c>
      <x:c r="I5" s="175" t="str">
        <x:v>EX-SRC-001</x:v>
      </x:c>
      <x:c r="J5" s="175" t="str">
        <x:v>Combustione in caldaia</x:v>
      </x:c>
      <x:c r="K5" s="175" t="str">
        <x:v>CO₂ / Ambito 1</x:v>
      </x:c>
      <x:c r="L5" s="175" t="str">
        <x:v>Gas naturale</x:v>
      </x:c>
      <x:c r="M5" s="175" t="str">
        <x:v>Metro di custodia-trasferimento</x:v>
      </x:c>
      <x:c r="N5" s="175" t="str">
        <x:v>- Sì, sì.</x:v>
      </x:c>
      <x:c r="O5" s="175" t="str">
        <x:v>Solo illustrativo - sostituire con permessi, P&amp;ID e walkdown del sito</x:v>
      </x:c>
      <x:c r="P5" s="175" t="str"/>
      <x:c r="Q5" s="175" t="str"/>
      <x:c r="R5" s="176" t="str">
        <x:v>Non è iniziato.</x:v>
      </x:c>
    </x:row>
    <x:row r="6">
      <x:c r="A6" s="177" t="str">
        <x:v>EX-ENT-01</x:v>
      </x:c>
      <x:c r="B6" s="178" t="str">
        <x:v>EX-FAC-01</x:v>
      </x:c>
      <x:c r="C6" s="178" t="str">
        <x:v>Dispositivo illustrativo - sostituzione</x:v>
      </x:c>
      <x:c r="D6" s="178" t="str">
        <x:v>Abu Dhabi</x:v>
      </x:c>
      <x:c r="E6" s="178" t="str">
        <x:v>- No, no.</x:v>
      </x:c>
      <x:c r="F6" s="178" t="str">
        <x:v>Operatore illustrativo - sostituzione</x:v>
      </x:c>
      <x:c r="G6" s="178" t="str">
        <x:v>MRV a livello di strutture di Abu Dhabi</x:v>
      </x:c>
      <x:c r="H6" s="178" t="str">
        <x:v>Industria</x:v>
      </x:c>
      <x:c r="I6" s="178" t="str">
        <x:v>EX-SRC-002</x:v>
      </x:c>
      <x:c r="J6" s="178" t="str">
        <x:v>Generatore di emergenza</x:v>
      </x:c>
      <x:c r="K6" s="178" t="str">
        <x:v>CO₂ / Ambito 1</x:v>
      </x:c>
      <x:c r="L6" s="178" t="str">
        <x:v>Diesel</x:v>
      </x:c>
      <x:c r="M6" s="178" t="str">
        <x:v>Registri delle emissioni di combustibile</x:v>
      </x:c>
      <x:c r="N6" s="178" t="str">
        <x:v>- Sì, sì.</x:v>
      </x:c>
      <x:c r="O6" s="178" t="str">
        <x:v>Solo illustrativo - sostituire</x:v>
      </x:c>
      <x:c r="P6" s="178" t="str"/>
      <x:c r="Q6" s="178" t="str"/>
      <x:c r="R6" s="179" t="str">
        <x:v>Non è iniziato.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178" t="str"/>
      <x:c r="H7" s="178" t="str"/>
      <x:c r="I7" s="178" t="str"/>
      <x:c r="J7" s="178" t="str"/>
      <x:c r="K7" s="178" t="str"/>
      <x:c r="L7" s="178" t="str"/>
      <x:c r="M7" s="178" t="str"/>
      <x:c r="N7" s="178" t="str"/>
      <x:c r="O7" s="178" t="str"/>
      <x:c r="P7" s="178" t="str"/>
      <x:c r="Q7" s="178" t="str"/>
      <x:c r="R7" s="179" t="str">
        <x:v>Non applicabile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178" t="str"/>
      <x:c r="H8" s="178" t="str"/>
      <x:c r="I8" s="178" t="str"/>
      <x:c r="J8" s="178" t="str"/>
      <x:c r="K8" s="178" t="str"/>
      <x:c r="L8" s="178" t="str"/>
      <x:c r="M8" s="178" t="str"/>
      <x:c r="N8" s="178" t="str"/>
      <x:c r="O8" s="178" t="str"/>
      <x:c r="P8" s="178" t="str"/>
      <x:c r="Q8" s="178" t="str"/>
      <x:c r="R8" s="179" t="str">
        <x:v>Non applicabile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178" t="str"/>
      <x:c r="H9" s="178" t="str"/>
      <x:c r="I9" s="178" t="str"/>
      <x:c r="J9" s="178" t="str"/>
      <x:c r="K9" s="178" t="str"/>
      <x:c r="L9" s="178" t="str"/>
      <x:c r="M9" s="178" t="str"/>
      <x:c r="N9" s="178" t="str"/>
      <x:c r="O9" s="178" t="str"/>
      <x:c r="P9" s="178" t="str"/>
      <x:c r="Q9" s="178" t="str"/>
      <x:c r="R9" s="179" t="str">
        <x:v>Non applicabile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178" t="str"/>
      <x:c r="H10" s="178" t="str"/>
      <x:c r="I10" s="178" t="str"/>
      <x:c r="J10" s="178" t="str"/>
      <x:c r="K10" s="178" t="str"/>
      <x:c r="L10" s="178" t="str"/>
      <x:c r="M10" s="178" t="str"/>
      <x:c r="N10" s="178" t="str"/>
      <x:c r="O10" s="178" t="str"/>
      <x:c r="P10" s="178" t="str"/>
      <x:c r="Q10" s="178" t="str"/>
      <x:c r="R10" s="179" t="str">
        <x:v>Non applicabile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178" t="str"/>
      <x:c r="H11" s="178" t="str"/>
      <x:c r="I11" s="178" t="str"/>
      <x:c r="J11" s="178" t="str"/>
      <x:c r="K11" s="178" t="str"/>
      <x:c r="L11" s="178" t="str"/>
      <x:c r="M11" s="178" t="str"/>
      <x:c r="N11" s="178" t="str"/>
      <x:c r="O11" s="178" t="str"/>
      <x:c r="P11" s="178" t="str"/>
      <x:c r="Q11" s="178" t="str"/>
      <x:c r="R11" s="179" t="str">
        <x:v>Non applicabile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178" t="str"/>
      <x:c r="H12" s="178" t="str"/>
      <x:c r="I12" s="178" t="str"/>
      <x:c r="J12" s="178" t="str"/>
      <x:c r="K12" s="178" t="str"/>
      <x:c r="L12" s="178" t="str"/>
      <x:c r="M12" s="178" t="str"/>
      <x:c r="N12" s="178" t="str"/>
      <x:c r="O12" s="178" t="str"/>
      <x:c r="P12" s="178" t="str"/>
      <x:c r="Q12" s="178" t="str"/>
      <x:c r="R12" s="179" t="str">
        <x:v>Non applicabile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178" t="str"/>
      <x:c r="H13" s="178" t="str"/>
      <x:c r="I13" s="178" t="str"/>
      <x:c r="J13" s="178" t="str"/>
      <x:c r="K13" s="178" t="str"/>
      <x:c r="L13" s="178" t="str"/>
      <x:c r="M13" s="178" t="str"/>
      <x:c r="N13" s="178" t="str"/>
      <x:c r="O13" s="178" t="str"/>
      <x:c r="P13" s="178" t="str"/>
      <x:c r="Q13" s="178" t="str"/>
      <x:c r="R13" s="179" t="str">
        <x:v>Non applicabile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178" t="str"/>
      <x:c r="H14" s="178" t="str"/>
      <x:c r="I14" s="178" t="str"/>
      <x:c r="J14" s="178" t="str"/>
      <x:c r="K14" s="178" t="str"/>
      <x:c r="L14" s="178" t="str"/>
      <x:c r="M14" s="178" t="str"/>
      <x:c r="N14" s="178" t="str"/>
      <x:c r="O14" s="178" t="str"/>
      <x:c r="P14" s="178" t="str"/>
      <x:c r="Q14" s="178" t="str"/>
      <x:c r="R14" s="179" t="str">
        <x:v>Non applicabile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178" t="str"/>
      <x:c r="H15" s="178" t="str"/>
      <x:c r="I15" s="178" t="str"/>
      <x:c r="J15" s="178" t="str"/>
      <x:c r="K15" s="178" t="str"/>
      <x:c r="L15" s="178" t="str"/>
      <x:c r="M15" s="178" t="str"/>
      <x:c r="N15" s="178" t="str"/>
      <x:c r="O15" s="178" t="str"/>
      <x:c r="P15" s="178" t="str"/>
      <x:c r="Q15" s="178" t="str"/>
      <x:c r="R15" s="179" t="str">
        <x:v>Non applicabile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178" t="str"/>
      <x:c r="H16" s="178" t="str"/>
      <x:c r="I16" s="178" t="str"/>
      <x:c r="J16" s="178" t="str"/>
      <x:c r="K16" s="178" t="str"/>
      <x:c r="L16" s="178" t="str"/>
      <x:c r="M16" s="178" t="str"/>
      <x:c r="N16" s="178" t="str"/>
      <x:c r="O16" s="178" t="str"/>
      <x:c r="P16" s="178" t="str"/>
      <x:c r="Q16" s="178" t="str"/>
      <x:c r="R16" s="179" t="str">
        <x:v>Non applicabile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178" t="str"/>
      <x:c r="H17" s="178" t="str"/>
      <x:c r="I17" s="178" t="str"/>
      <x:c r="J17" s="178" t="str"/>
      <x:c r="K17" s="178" t="str"/>
      <x:c r="L17" s="178" t="str"/>
      <x:c r="M17" s="178" t="str"/>
      <x:c r="N17" s="178" t="str"/>
      <x:c r="O17" s="178" t="str"/>
      <x:c r="P17" s="178" t="str"/>
      <x:c r="Q17" s="178" t="str"/>
      <x:c r="R17" s="179" t="str">
        <x:v>Non applicabile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178" t="str"/>
      <x:c r="H18" s="178" t="str"/>
      <x:c r="I18" s="178" t="str"/>
      <x:c r="J18" s="178" t="str"/>
      <x:c r="K18" s="178" t="str"/>
      <x:c r="L18" s="178" t="str"/>
      <x:c r="M18" s="178" t="str"/>
      <x:c r="N18" s="178" t="str"/>
      <x:c r="O18" s="178" t="str"/>
      <x:c r="P18" s="178" t="str"/>
      <x:c r="Q18" s="178" t="str"/>
      <x:c r="R18" s="179" t="str">
        <x:v>Non applicabile</x:v>
      </x:c>
    </x:row>
    <x:row r="19">
      <x:c r="A19" s="177" t="str"/>
      <x:c r="B19" s="178" t="str"/>
      <x:c r="C19" s="178" t="str"/>
      <x:c r="D19" s="178" t="str"/>
      <x:c r="E19" s="178" t="str"/>
      <x:c r="F19" s="178" t="str"/>
      <x:c r="G19" s="178" t="str"/>
      <x:c r="H19" s="178" t="str"/>
      <x:c r="I19" s="178" t="str"/>
      <x:c r="J19" s="178" t="str"/>
      <x:c r="K19" s="178" t="str"/>
      <x:c r="L19" s="178" t="str"/>
      <x:c r="M19" s="178" t="str"/>
      <x:c r="N19" s="178" t="str"/>
      <x:c r="O19" s="178" t="str"/>
      <x:c r="P19" s="178" t="str"/>
      <x:c r="Q19" s="178" t="str"/>
      <x:c r="R19" s="179" t="str">
        <x:v>Non applicabile</x:v>
      </x:c>
    </x:row>
    <x:row r="20">
      <x:c r="A20" s="177" t="str"/>
      <x:c r="B20" s="178" t="str"/>
      <x:c r="C20" s="178" t="str"/>
      <x:c r="D20" s="178" t="str"/>
      <x:c r="E20" s="178" t="str"/>
      <x:c r="F20" s="178" t="str"/>
      <x:c r="G20" s="178" t="str"/>
      <x:c r="H20" s="178" t="str"/>
      <x:c r="I20" s="178" t="str"/>
      <x:c r="J20" s="178" t="str"/>
      <x:c r="K20" s="178" t="str"/>
      <x:c r="L20" s="178" t="str"/>
      <x:c r="M20" s="178" t="str"/>
      <x:c r="N20" s="178" t="str"/>
      <x:c r="O20" s="178" t="str"/>
      <x:c r="P20" s="178" t="str"/>
      <x:c r="Q20" s="178" t="str"/>
      <x:c r="R20" s="179" t="str">
        <x:v>Non applicabile</x:v>
      </x:c>
    </x:row>
    <x:row r="21">
      <x:c r="A21" s="177" t="str"/>
      <x:c r="B21" s="178" t="str"/>
      <x:c r="C21" s="178" t="str"/>
      <x:c r="D21" s="178" t="str"/>
      <x:c r="E21" s="178" t="str"/>
      <x:c r="F21" s="178" t="str"/>
      <x:c r="G21" s="178" t="str"/>
      <x:c r="H21" s="178" t="str"/>
      <x:c r="I21" s="178" t="str"/>
      <x:c r="J21" s="178" t="str"/>
      <x:c r="K21" s="178" t="str"/>
      <x:c r="L21" s="178" t="str"/>
      <x:c r="M21" s="178" t="str"/>
      <x:c r="N21" s="178" t="str"/>
      <x:c r="O21" s="178" t="str"/>
      <x:c r="P21" s="178" t="str"/>
      <x:c r="Q21" s="178" t="str"/>
      <x:c r="R21" s="179" t="str">
        <x:v>Non applicabile</x:v>
      </x:c>
    </x:row>
    <x:row r="22">
      <x:c r="A22" s="177" t="str"/>
      <x:c r="B22" s="178" t="str"/>
      <x:c r="C22" s="178" t="str"/>
      <x:c r="D22" s="178" t="str"/>
      <x:c r="E22" s="178" t="str"/>
      <x:c r="F22" s="178" t="str"/>
      <x:c r="G22" s="178" t="str"/>
      <x:c r="H22" s="178" t="str"/>
      <x:c r="I22" s="178" t="str"/>
      <x:c r="J22" s="178" t="str"/>
      <x:c r="K22" s="178" t="str"/>
      <x:c r="L22" s="178" t="str"/>
      <x:c r="M22" s="178" t="str"/>
      <x:c r="N22" s="178" t="str"/>
      <x:c r="O22" s="178" t="str"/>
      <x:c r="P22" s="178" t="str"/>
      <x:c r="Q22" s="178" t="str"/>
      <x:c r="R22" s="179" t="str">
        <x:v>Non applicabile</x:v>
      </x:c>
    </x:row>
    <x:row r="23">
      <x:c r="A23" s="177" t="str"/>
      <x:c r="B23" s="178" t="str"/>
      <x:c r="C23" s="178" t="str"/>
      <x:c r="D23" s="178" t="str"/>
      <x:c r="E23" s="178" t="str"/>
      <x:c r="F23" s="178" t="str"/>
      <x:c r="G23" s="178" t="str"/>
      <x:c r="H23" s="178" t="str"/>
      <x:c r="I23" s="178" t="str"/>
      <x:c r="J23" s="178" t="str"/>
      <x:c r="K23" s="178" t="str"/>
      <x:c r="L23" s="178" t="str"/>
      <x:c r="M23" s="178" t="str"/>
      <x:c r="N23" s="178" t="str"/>
      <x:c r="O23" s="178" t="str"/>
      <x:c r="P23" s="178" t="str"/>
      <x:c r="Q23" s="178" t="str"/>
      <x:c r="R23" s="179" t="str">
        <x:v>Non applicabile</x:v>
      </x:c>
    </x:row>
    <x:row r="24">
      <x:c r="A24" s="180" t="str"/>
      <x:c r="B24" s="181" t="str"/>
      <x:c r="C24" s="181" t="str"/>
      <x:c r="D24" s="181" t="str"/>
      <x:c r="E24" s="181" t="str"/>
      <x:c r="F24" s="181" t="str"/>
      <x:c r="G24" s="181" t="str"/>
      <x:c r="H24" s="181" t="str"/>
      <x:c r="I24" s="181" t="str"/>
      <x:c r="J24" s="181" t="str"/>
      <x:c r="K24" s="181" t="str"/>
      <x:c r="L24" s="181" t="str"/>
      <x:c r="M24" s="181" t="str"/>
      <x:c r="N24" s="181" t="str"/>
      <x:c r="O24" s="181" t="str"/>
      <x:c r="P24" s="181" t="str"/>
      <x:c r="Q24" s="181" t="str"/>
      <x:c r="R24" s="182" t="str">
        <x:v>Non applicabile</x:v>
      </x:c>
    </x:row>
  </x:sheetData>
  <x:mergeCells>
    <x:mergeCell ref="A1:R1"/>
    <x:mergeCell ref="A2:R2"/>
  </x:mergeCells>
  <x:conditionalFormatting sqref="R5:R24">
    <x:cfRule type="expression" dxfId="8" priority="1">
      <x:formula>R5="Approved"</x:formula>
    </x:cfRule>
    <x:cfRule type="expression" dxfId="9" priority="2">
      <x:formula>R5="Finding open"</x:formula>
    </x:cfRule>
    <x:cfRule type="expression" dxfId="10" priority="3">
      <x:formula>R5="In progress"</x:formula>
    </x:cfRule>
    <x:cfRule type="expression" dxfId="11" priority="4">
      <x:formula>R5="Blocked"</x:formula>
    </x:cfRule>
  </x:conditionalFormatting>
  <x:dataValidations count="3">
    <x:dataValidation type="list" sqref="G5:G24">
      <x:formula1>Lists!$E$5:$E$10</x:formula1>
    </x:dataValidation>
    <x:dataValidation type="list" sqref="N5:N24">
      <x:formula1>Lists!$C$5:$C$8</x:formula1>
    </x:dataValidation>
    <x:dataValidation type="list" sqref="R5:R2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bfea0aee2724d9a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28" hidden="0" customWidth="1"/>
    <x:col min="4" max="4" width="18" hidden="0" customWidth="1"/>
    <x:col min="5" max="5" width="20" hidden="0" customWidth="1"/>
    <x:col min="6" max="6" width="25" hidden="0" customWidth="1"/>
    <x:col min="7" max="7" width="32" hidden="0" customWidth="1"/>
    <x:col min="8" max="8" width="33" hidden="0" customWidth="1"/>
    <x:col min="9" max="9" width="13" hidden="0" customWidth="1"/>
    <x:col min="10" max="10" width="17" hidden="0" customWidth="1"/>
    <x:col min="11" max="11" width="18" hidden="0" customWidth="1"/>
    <x:col min="12" max="12" width="18" hidden="0" customWidth="1"/>
    <x:col min="13" max="13" width="18" hidden="0" customWidth="1"/>
    <x:col min="14" max="14" width="14" hidden="0" customWidth="1"/>
    <x:col min="15" max="15" width="32" hidden="0" customWidth="1"/>
    <x:col min="16" max="16" width="14" hidden="0" customWidth="1"/>
    <x:col min="17" max="17" width="30" hidden="0" customWidth="1"/>
    <x:col min="18" max="18" width="18" hidden="0" customWidth="1"/>
  </x:cols>
  <x:sheetData>
    <x:row r="1" ht="34" customHeight="1">
      <x:c r="A1" s="4" t="str">
        <x:v>Matrice dati e prove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30" customHeight="1">
      <x:c r="A2" s="11" t="str">
        <x:v>Connettere ogni campo segnalato alla fonte di prove, metodo, proprietà, revisione e conservazione.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</x:row>
    <x:row r="4" ht="34" customHeight="1">
      <x:c r="A4" s="55" t="str">
        <x:v>Identificazione dei dati</x:v>
      </x:c>
      <x:c r="B4" s="56" t="str">
        <x:v>Identificazione della fonte</x:v>
      </x:c>
      <x:c r="C4" s="56" t="str">
        <x:v>Campo di dati</x:v>
      </x:c>
      <x:c r="D4" s="56" t="str">
        <x:v>Periodo di riferimento</x:v>
      </x:c>
      <x:c r="E4" s="56" t="str">
        <x:v>Unità / base</x:v>
      </x:c>
      <x:c r="F4" s="56" t="str">
        <x:v>Sistema di sorgente</x:v>
      </x:c>
      <x:c r="G4" s="56" t="str">
        <x:v>Prove originali</x:v>
      </x:c>
      <x:c r="H4" s="56" t="str">
        <x:v>Estrattione / trasformazione</x:v>
      </x:c>
      <x:c r="I4" s="56" t="str">
        <x:v>- Una stima?</x:v>
      </x:c>
      <x:c r="J4" s="56" t="str">
        <x:v>Identificazione metodo / fattore</x:v>
      </x:c>
      <x:c r="K4" s="56" t="str">
        <x:v>Preparatore</x:v>
      </x:c>
      <x:c r="L4" s="56" t="str">
        <x:v>Recensione</x:v>
      </x:c>
      <x:c r="M4" s="56" t="str">
        <x:v>Statuto delle prove</x:v>
      </x:c>
      <x:c r="N4" s="56" t="str">
        <x:v>Identificazione di controllo</x:v>
      </x:c>
      <x:c r="O4" s="56" t="str">
        <x:v>Trovare / limitare</x:v>
      </x:c>
      <x:c r="P4" s="56" t="str">
        <x:v>Data di scadenza</x:v>
      </x:c>
      <x:c r="Q4" s="56" t="str">
        <x:v>Località di conservazione</x:v>
      </x:c>
      <x:c r="R4" s="57" t="str">
        <x:v>Statuto</x:v>
      </x:c>
    </x:row>
    <x:row r="5">
      <x:c r="A5" s="174" t="str">
        <x:v>EX-DAT-001</x:v>
      </x:c>
      <x:c r="B5" s="175" t="str">
        <x:v>EX-SRC-001</x:v>
      </x:c>
      <x:c r="C5" s="175" t="str">
        <x:v>Consumo di gas naturale</x:v>
      </x:c>
      <x:c r="D5" s="175" t="str">
        <x:v>Anno illustrativo - sostituzione</x:v>
      </x:c>
      <x:c r="E5" s="175" t="str">
        <x:v>Sm3 / base di misurazione per conferma</x:v>
      </x:c>
      <x:c r="F5" s="175" t="str">
        <x:v>Ilmetro ERP/metro illustrativo - sostituzione</x:v>
      </x:c>
      <x:c r="G5" s="175" t="str">
        <x:v>Fatti e esportazione dei contatori</x:v>
      </x:c>
      <x:c r="H5" s="175" t="str">
        <x:v>Unità di estrazione, di conciliazione e di conversione</x:v>
      </x:c>
      <x:c r="I5" s="175" t="str">
        <x:v>- No, no.</x:v>
      </x:c>
      <x:c r="J5" s="175" t="str">
        <x:v>EX-MET-001</x:v>
      </x:c>
      <x:c r="K5" s="175" t="str"/>
      <x:c r="L5" s="175" t="str"/>
      <x:c r="M5" s="175" t="str">
        <x:v>Manca .</x:v>
      </x:c>
      <x:c r="N5" s="175" t="str">
        <x:v>CTL-05</x:v>
      </x:c>
      <x:c r="O5" s="175" t="str">
        <x:v>Linea illustrativa - sostituire con prove concrete</x:v>
      </x:c>
      <x:c r="P5" s="210"/>
      <x:c r="Q5" s="175" t="str"/>
      <x:c r="R5" s="176" t="str">
        <x:v>Non è iniziato.</x:v>
      </x:c>
    </x:row>
    <x:row r="6">
      <x:c r="A6" s="177" t="str">
        <x:v>EX-DAT-002</x:v>
      </x:c>
      <x:c r="B6" s="178" t="str">
        <x:v>EX-SRC-002</x:v>
      </x:c>
      <x:c r="C6" s="178" t="str">
        <x:v>Diesel rilasciato al generatore</x:v>
      </x:c>
      <x:c r="D6" s="178" t="str">
        <x:v>Anno illustrativo - sostituzione</x:v>
      </x:c>
      <x:c r="E6" s="178" t="str">
        <x:v>litri</x:v>
      </x:c>
      <x:c r="F6" s="178" t="str">
        <x:v>Registro delle emissioni di combustibile</x:v>
      </x:c>
      <x:c r="G6" s="178" t="str">
        <x:v>Scartoni di emissione e riconciliazione delle scorte</x:v>
      </x:c>
      <x:c r="H6" s="178" t="str">
        <x:v>Aggregare e conciliare il stock di apertura/chiusura</x:v>
      </x:c>
      <x:c r="I6" s="178" t="str">
        <x:v>- No, no.</x:v>
      </x:c>
      <x:c r="J6" s="178" t="str">
        <x:v>EX-MET-002</x:v>
      </x:c>
      <x:c r="K6" s="178" t="str"/>
      <x:c r="L6" s="178" t="str"/>
      <x:c r="M6" s="178" t="str">
        <x:v>Manca .</x:v>
      </x:c>
      <x:c r="N6" s="178" t="str">
        <x:v>CTL-05</x:v>
      </x:c>
      <x:c r="O6" s="178" t="str">
        <x:v>Riquadro illustrativo - sostituzione</x:v>
      </x:c>
      <x:c r="P6" s="211"/>
      <x:c r="Q6" s="178" t="str"/>
      <x:c r="R6" s="179" t="str">
        <x:v>Non è iniziato.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178" t="str"/>
      <x:c r="H7" s="178" t="str"/>
      <x:c r="I7" s="178" t="str"/>
      <x:c r="J7" s="178" t="str"/>
      <x:c r="K7" s="178" t="str"/>
      <x:c r="L7" s="178" t="str"/>
      <x:c r="M7" s="178" t="str">
        <x:v>Non applicabile</x:v>
      </x:c>
      <x:c r="N7" s="178" t="str"/>
      <x:c r="O7" s="178" t="str"/>
      <x:c r="P7" s="211"/>
      <x:c r="Q7" s="178" t="str"/>
      <x:c r="R7" s="179" t="str">
        <x:v>Non applicabile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178" t="str"/>
      <x:c r="H8" s="178" t="str"/>
      <x:c r="I8" s="178" t="str"/>
      <x:c r="J8" s="178" t="str"/>
      <x:c r="K8" s="178" t="str"/>
      <x:c r="L8" s="178" t="str"/>
      <x:c r="M8" s="178" t="str">
        <x:v>Non applicabile</x:v>
      </x:c>
      <x:c r="N8" s="178" t="str"/>
      <x:c r="O8" s="178" t="str"/>
      <x:c r="P8" s="211"/>
      <x:c r="Q8" s="178" t="str"/>
      <x:c r="R8" s="179" t="str">
        <x:v>Non applicabile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178" t="str"/>
      <x:c r="H9" s="178" t="str"/>
      <x:c r="I9" s="178" t="str"/>
      <x:c r="J9" s="178" t="str"/>
      <x:c r="K9" s="178" t="str"/>
      <x:c r="L9" s="178" t="str"/>
      <x:c r="M9" s="178" t="str">
        <x:v>Non applicabile</x:v>
      </x:c>
      <x:c r="N9" s="178" t="str"/>
      <x:c r="O9" s="178" t="str"/>
      <x:c r="P9" s="211"/>
      <x:c r="Q9" s="178" t="str"/>
      <x:c r="R9" s="179" t="str">
        <x:v>Non applicabile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178" t="str"/>
      <x:c r="H10" s="178" t="str"/>
      <x:c r="I10" s="178" t="str"/>
      <x:c r="J10" s="178" t="str"/>
      <x:c r="K10" s="178" t="str"/>
      <x:c r="L10" s="178" t="str"/>
      <x:c r="M10" s="178" t="str">
        <x:v>Non applicabile</x:v>
      </x:c>
      <x:c r="N10" s="178" t="str"/>
      <x:c r="O10" s="178" t="str"/>
      <x:c r="P10" s="211"/>
      <x:c r="Q10" s="178" t="str"/>
      <x:c r="R10" s="179" t="str">
        <x:v>Non applicabile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178" t="str"/>
      <x:c r="H11" s="178" t="str"/>
      <x:c r="I11" s="178" t="str"/>
      <x:c r="J11" s="178" t="str"/>
      <x:c r="K11" s="178" t="str"/>
      <x:c r="L11" s="178" t="str"/>
      <x:c r="M11" s="178" t="str">
        <x:v>Non applicabile</x:v>
      </x:c>
      <x:c r="N11" s="178" t="str"/>
      <x:c r="O11" s="178" t="str"/>
      <x:c r="P11" s="211"/>
      <x:c r="Q11" s="178" t="str"/>
      <x:c r="R11" s="179" t="str">
        <x:v>Non applicabile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178" t="str"/>
      <x:c r="H12" s="178" t="str"/>
      <x:c r="I12" s="178" t="str"/>
      <x:c r="J12" s="178" t="str"/>
      <x:c r="K12" s="178" t="str"/>
      <x:c r="L12" s="178" t="str"/>
      <x:c r="M12" s="178" t="str">
        <x:v>Non applicabile</x:v>
      </x:c>
      <x:c r="N12" s="178" t="str"/>
      <x:c r="O12" s="178" t="str"/>
      <x:c r="P12" s="211"/>
      <x:c r="Q12" s="178" t="str"/>
      <x:c r="R12" s="179" t="str">
        <x:v>Non applicabile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178" t="str"/>
      <x:c r="H13" s="178" t="str"/>
      <x:c r="I13" s="178" t="str"/>
      <x:c r="J13" s="178" t="str"/>
      <x:c r="K13" s="178" t="str"/>
      <x:c r="L13" s="178" t="str"/>
      <x:c r="M13" s="178" t="str">
        <x:v>Non applicabile</x:v>
      </x:c>
      <x:c r="N13" s="178" t="str"/>
      <x:c r="O13" s="178" t="str"/>
      <x:c r="P13" s="211"/>
      <x:c r="Q13" s="178" t="str"/>
      <x:c r="R13" s="179" t="str">
        <x:v>Non applicabile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178" t="str"/>
      <x:c r="H14" s="178" t="str"/>
      <x:c r="I14" s="178" t="str"/>
      <x:c r="J14" s="178" t="str"/>
      <x:c r="K14" s="178" t="str"/>
      <x:c r="L14" s="178" t="str"/>
      <x:c r="M14" s="178" t="str">
        <x:v>Non applicabile</x:v>
      </x:c>
      <x:c r="N14" s="178" t="str"/>
      <x:c r="O14" s="178" t="str"/>
      <x:c r="P14" s="211"/>
      <x:c r="Q14" s="178" t="str"/>
      <x:c r="R14" s="179" t="str">
        <x:v>Non applicabile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178" t="str"/>
      <x:c r="H15" s="178" t="str"/>
      <x:c r="I15" s="178" t="str"/>
      <x:c r="J15" s="178" t="str"/>
      <x:c r="K15" s="178" t="str"/>
      <x:c r="L15" s="178" t="str"/>
      <x:c r="M15" s="178" t="str">
        <x:v>Non applicabile</x:v>
      </x:c>
      <x:c r="N15" s="178" t="str"/>
      <x:c r="O15" s="178" t="str"/>
      <x:c r="P15" s="211"/>
      <x:c r="Q15" s="178" t="str"/>
      <x:c r="R15" s="179" t="str">
        <x:v>Non applicabile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178" t="str"/>
      <x:c r="H16" s="178" t="str"/>
      <x:c r="I16" s="178" t="str"/>
      <x:c r="J16" s="178" t="str"/>
      <x:c r="K16" s="178" t="str"/>
      <x:c r="L16" s="178" t="str"/>
      <x:c r="M16" s="178" t="str">
        <x:v>Non applicabile</x:v>
      </x:c>
      <x:c r="N16" s="178" t="str"/>
      <x:c r="O16" s="178" t="str"/>
      <x:c r="P16" s="211"/>
      <x:c r="Q16" s="178" t="str"/>
      <x:c r="R16" s="179" t="str">
        <x:v>Non applicabile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178" t="str"/>
      <x:c r="H17" s="178" t="str"/>
      <x:c r="I17" s="178" t="str"/>
      <x:c r="J17" s="178" t="str"/>
      <x:c r="K17" s="178" t="str"/>
      <x:c r="L17" s="178" t="str"/>
      <x:c r="M17" s="178" t="str">
        <x:v>Non applicabile</x:v>
      </x:c>
      <x:c r="N17" s="178" t="str"/>
      <x:c r="O17" s="178" t="str"/>
      <x:c r="P17" s="211"/>
      <x:c r="Q17" s="178" t="str"/>
      <x:c r="R17" s="179" t="str">
        <x:v>Non applicabile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178" t="str"/>
      <x:c r="H18" s="178" t="str"/>
      <x:c r="I18" s="178" t="str"/>
      <x:c r="J18" s="178" t="str"/>
      <x:c r="K18" s="178" t="str"/>
      <x:c r="L18" s="178" t="str"/>
      <x:c r="M18" s="178" t="str">
        <x:v>Non applicabile</x:v>
      </x:c>
      <x:c r="N18" s="178" t="str"/>
      <x:c r="O18" s="178" t="str"/>
      <x:c r="P18" s="211"/>
      <x:c r="Q18" s="178" t="str"/>
      <x:c r="R18" s="179" t="str">
        <x:v>Non applicabile</x:v>
      </x:c>
    </x:row>
    <x:row r="19">
      <x:c r="A19" s="177" t="str"/>
      <x:c r="B19" s="178" t="str"/>
      <x:c r="C19" s="178" t="str"/>
      <x:c r="D19" s="178" t="str"/>
      <x:c r="E19" s="178" t="str"/>
      <x:c r="F19" s="178" t="str"/>
      <x:c r="G19" s="178" t="str"/>
      <x:c r="H19" s="178" t="str"/>
      <x:c r="I19" s="178" t="str"/>
      <x:c r="J19" s="178" t="str"/>
      <x:c r="K19" s="178" t="str"/>
      <x:c r="L19" s="178" t="str"/>
      <x:c r="M19" s="178" t="str">
        <x:v>Non applicabile</x:v>
      </x:c>
      <x:c r="N19" s="178" t="str"/>
      <x:c r="O19" s="178" t="str"/>
      <x:c r="P19" s="211"/>
      <x:c r="Q19" s="178" t="str"/>
      <x:c r="R19" s="179" t="str">
        <x:v>Non applicabile</x:v>
      </x:c>
    </x:row>
    <x:row r="20">
      <x:c r="A20" s="177" t="str"/>
      <x:c r="B20" s="178" t="str"/>
      <x:c r="C20" s="178" t="str"/>
      <x:c r="D20" s="178" t="str"/>
      <x:c r="E20" s="178" t="str"/>
      <x:c r="F20" s="178" t="str"/>
      <x:c r="G20" s="178" t="str"/>
      <x:c r="H20" s="178" t="str"/>
      <x:c r="I20" s="178" t="str"/>
      <x:c r="J20" s="178" t="str"/>
      <x:c r="K20" s="178" t="str"/>
      <x:c r="L20" s="178" t="str"/>
      <x:c r="M20" s="178" t="str">
        <x:v>Non applicabile</x:v>
      </x:c>
      <x:c r="N20" s="178" t="str"/>
      <x:c r="O20" s="178" t="str"/>
      <x:c r="P20" s="211"/>
      <x:c r="Q20" s="178" t="str"/>
      <x:c r="R20" s="179" t="str">
        <x:v>Non applicabile</x:v>
      </x:c>
    </x:row>
    <x:row r="21">
      <x:c r="A21" s="177" t="str"/>
      <x:c r="B21" s="178" t="str"/>
      <x:c r="C21" s="178" t="str"/>
      <x:c r="D21" s="178" t="str"/>
      <x:c r="E21" s="178" t="str"/>
      <x:c r="F21" s="178" t="str"/>
      <x:c r="G21" s="178" t="str"/>
      <x:c r="H21" s="178" t="str"/>
      <x:c r="I21" s="178" t="str"/>
      <x:c r="J21" s="178" t="str"/>
      <x:c r="K21" s="178" t="str"/>
      <x:c r="L21" s="178" t="str"/>
      <x:c r="M21" s="178" t="str">
        <x:v>Non applicabile</x:v>
      </x:c>
      <x:c r="N21" s="178" t="str"/>
      <x:c r="O21" s="178" t="str"/>
      <x:c r="P21" s="211"/>
      <x:c r="Q21" s="178" t="str"/>
      <x:c r="R21" s="179" t="str">
        <x:v>Non applicabile</x:v>
      </x:c>
    </x:row>
    <x:row r="22">
      <x:c r="A22" s="177" t="str"/>
      <x:c r="B22" s="178" t="str"/>
      <x:c r="C22" s="178" t="str"/>
      <x:c r="D22" s="178" t="str"/>
      <x:c r="E22" s="178" t="str"/>
      <x:c r="F22" s="178" t="str"/>
      <x:c r="G22" s="178" t="str"/>
      <x:c r="H22" s="178" t="str"/>
      <x:c r="I22" s="178" t="str"/>
      <x:c r="J22" s="178" t="str"/>
      <x:c r="K22" s="178" t="str"/>
      <x:c r="L22" s="178" t="str"/>
      <x:c r="M22" s="178" t="str">
        <x:v>Non applicabile</x:v>
      </x:c>
      <x:c r="N22" s="178" t="str"/>
      <x:c r="O22" s="178" t="str"/>
      <x:c r="P22" s="211"/>
      <x:c r="Q22" s="178" t="str"/>
      <x:c r="R22" s="179" t="str">
        <x:v>Non applicabile</x:v>
      </x:c>
    </x:row>
    <x:row r="23">
      <x:c r="A23" s="177" t="str"/>
      <x:c r="B23" s="178" t="str"/>
      <x:c r="C23" s="178" t="str"/>
      <x:c r="D23" s="178" t="str"/>
      <x:c r="E23" s="178" t="str"/>
      <x:c r="F23" s="178" t="str"/>
      <x:c r="G23" s="178" t="str"/>
      <x:c r="H23" s="178" t="str"/>
      <x:c r="I23" s="178" t="str"/>
      <x:c r="J23" s="178" t="str"/>
      <x:c r="K23" s="178" t="str"/>
      <x:c r="L23" s="178" t="str"/>
      <x:c r="M23" s="178" t="str">
        <x:v>Non applicabile</x:v>
      </x:c>
      <x:c r="N23" s="178" t="str"/>
      <x:c r="O23" s="178" t="str"/>
      <x:c r="P23" s="211"/>
      <x:c r="Q23" s="178" t="str"/>
      <x:c r="R23" s="179" t="str">
        <x:v>Non applicabile</x:v>
      </x:c>
    </x:row>
    <x:row r="24">
      <x:c r="A24" s="177" t="str"/>
      <x:c r="B24" s="178" t="str"/>
      <x:c r="C24" s="178" t="str"/>
      <x:c r="D24" s="178" t="str"/>
      <x:c r="E24" s="178" t="str"/>
      <x:c r="F24" s="178" t="str"/>
      <x:c r="G24" s="178" t="str"/>
      <x:c r="H24" s="178" t="str"/>
      <x:c r="I24" s="178" t="str"/>
      <x:c r="J24" s="178" t="str"/>
      <x:c r="K24" s="178" t="str"/>
      <x:c r="L24" s="178" t="str"/>
      <x:c r="M24" s="178" t="str">
        <x:v>Non applicabile</x:v>
      </x:c>
      <x:c r="N24" s="178" t="str"/>
      <x:c r="O24" s="178" t="str"/>
      <x:c r="P24" s="211"/>
      <x:c r="Q24" s="178" t="str"/>
      <x:c r="R24" s="179" t="str">
        <x:v>Non applicabile</x:v>
      </x:c>
    </x:row>
    <x:row r="25">
      <x:c r="A25" s="177" t="str"/>
      <x:c r="B25" s="178" t="str"/>
      <x:c r="C25" s="178" t="str"/>
      <x:c r="D25" s="178" t="str"/>
      <x:c r="E25" s="178" t="str"/>
      <x:c r="F25" s="178" t="str"/>
      <x:c r="G25" s="178" t="str"/>
      <x:c r="H25" s="178" t="str"/>
      <x:c r="I25" s="178" t="str"/>
      <x:c r="J25" s="178" t="str"/>
      <x:c r="K25" s="178" t="str"/>
      <x:c r="L25" s="178" t="str"/>
      <x:c r="M25" s="178" t="str">
        <x:v>Non applicabile</x:v>
      </x:c>
      <x:c r="N25" s="178" t="str"/>
      <x:c r="O25" s="178" t="str"/>
      <x:c r="P25" s="211"/>
      <x:c r="Q25" s="178" t="str"/>
      <x:c r="R25" s="179" t="str">
        <x:v>Non applicabile</x:v>
      </x:c>
    </x:row>
    <x:row r="26">
      <x:c r="A26" s="177" t="str"/>
      <x:c r="B26" s="178" t="str"/>
      <x:c r="C26" s="178" t="str"/>
      <x:c r="D26" s="178" t="str"/>
      <x:c r="E26" s="178" t="str"/>
      <x:c r="F26" s="178" t="str"/>
      <x:c r="G26" s="178" t="str"/>
      <x:c r="H26" s="178" t="str"/>
      <x:c r="I26" s="178" t="str"/>
      <x:c r="J26" s="178" t="str"/>
      <x:c r="K26" s="178" t="str"/>
      <x:c r="L26" s="178" t="str"/>
      <x:c r="M26" s="178" t="str">
        <x:v>Non applicabile</x:v>
      </x:c>
      <x:c r="N26" s="178" t="str"/>
      <x:c r="O26" s="178" t="str"/>
      <x:c r="P26" s="211"/>
      <x:c r="Q26" s="178" t="str"/>
      <x:c r="R26" s="179" t="str">
        <x:v>Non applicabile</x:v>
      </x:c>
    </x:row>
    <x:row r="27">
      <x:c r="A27" s="177" t="str"/>
      <x:c r="B27" s="178" t="str"/>
      <x:c r="C27" s="178" t="str"/>
      <x:c r="D27" s="178" t="str"/>
      <x:c r="E27" s="178" t="str"/>
      <x:c r="F27" s="178" t="str"/>
      <x:c r="G27" s="178" t="str"/>
      <x:c r="H27" s="178" t="str"/>
      <x:c r="I27" s="178" t="str"/>
      <x:c r="J27" s="178" t="str"/>
      <x:c r="K27" s="178" t="str"/>
      <x:c r="L27" s="178" t="str"/>
      <x:c r="M27" s="178" t="str">
        <x:v>Non applicabile</x:v>
      </x:c>
      <x:c r="N27" s="178" t="str"/>
      <x:c r="O27" s="178" t="str"/>
      <x:c r="P27" s="211"/>
      <x:c r="Q27" s="178" t="str"/>
      <x:c r="R27" s="179" t="str">
        <x:v>Non applicabile</x:v>
      </x:c>
    </x:row>
    <x:row r="28">
      <x:c r="A28" s="177" t="str"/>
      <x:c r="B28" s="178" t="str"/>
      <x:c r="C28" s="178" t="str"/>
      <x:c r="D28" s="178" t="str"/>
      <x:c r="E28" s="178" t="str"/>
      <x:c r="F28" s="178" t="str"/>
      <x:c r="G28" s="178" t="str"/>
      <x:c r="H28" s="178" t="str"/>
      <x:c r="I28" s="178" t="str"/>
      <x:c r="J28" s="178" t="str"/>
      <x:c r="K28" s="178" t="str"/>
      <x:c r="L28" s="178" t="str"/>
      <x:c r="M28" s="178" t="str">
        <x:v>Non applicabile</x:v>
      </x:c>
      <x:c r="N28" s="178" t="str"/>
      <x:c r="O28" s="178" t="str"/>
      <x:c r="P28" s="211"/>
      <x:c r="Q28" s="178" t="str"/>
      <x:c r="R28" s="179" t="str">
        <x:v>Non applicabile</x:v>
      </x:c>
    </x:row>
    <x:row r="29">
      <x:c r="A29" s="177" t="str"/>
      <x:c r="B29" s="178" t="str"/>
      <x:c r="C29" s="178" t="str"/>
      <x:c r="D29" s="178" t="str"/>
      <x:c r="E29" s="178" t="str"/>
      <x:c r="F29" s="178" t="str"/>
      <x:c r="G29" s="178" t="str"/>
      <x:c r="H29" s="178" t="str"/>
      <x:c r="I29" s="178" t="str"/>
      <x:c r="J29" s="178" t="str"/>
      <x:c r="K29" s="178" t="str"/>
      <x:c r="L29" s="178" t="str"/>
      <x:c r="M29" s="178" t="str">
        <x:v>Non applicabile</x:v>
      </x:c>
      <x:c r="N29" s="178" t="str"/>
      <x:c r="O29" s="178" t="str"/>
      <x:c r="P29" s="211"/>
      <x:c r="Q29" s="178" t="str"/>
      <x:c r="R29" s="179" t="str">
        <x:v>Non applicabile</x:v>
      </x:c>
    </x:row>
    <x:row r="30">
      <x:c r="A30" s="177" t="str"/>
      <x:c r="B30" s="178" t="str"/>
      <x:c r="C30" s="178" t="str"/>
      <x:c r="D30" s="178" t="str"/>
      <x:c r="E30" s="178" t="str"/>
      <x:c r="F30" s="178" t="str"/>
      <x:c r="G30" s="178" t="str"/>
      <x:c r="H30" s="178" t="str"/>
      <x:c r="I30" s="178" t="str"/>
      <x:c r="J30" s="178" t="str"/>
      <x:c r="K30" s="178" t="str"/>
      <x:c r="L30" s="178" t="str"/>
      <x:c r="M30" s="178" t="str">
        <x:v>Non applicabile</x:v>
      </x:c>
      <x:c r="N30" s="178" t="str"/>
      <x:c r="O30" s="178" t="str"/>
      <x:c r="P30" s="211"/>
      <x:c r="Q30" s="178" t="str"/>
      <x:c r="R30" s="179" t="str">
        <x:v>Non applicabile</x:v>
      </x:c>
    </x:row>
    <x:row r="31">
      <x:c r="A31" s="177" t="str"/>
      <x:c r="B31" s="178" t="str"/>
      <x:c r="C31" s="178" t="str"/>
      <x:c r="D31" s="178" t="str"/>
      <x:c r="E31" s="178" t="str"/>
      <x:c r="F31" s="178" t="str"/>
      <x:c r="G31" s="178" t="str"/>
      <x:c r="H31" s="178" t="str"/>
      <x:c r="I31" s="178" t="str"/>
      <x:c r="J31" s="178" t="str"/>
      <x:c r="K31" s="178" t="str"/>
      <x:c r="L31" s="178" t="str"/>
      <x:c r="M31" s="178" t="str">
        <x:v>Non applicabile</x:v>
      </x:c>
      <x:c r="N31" s="178" t="str"/>
      <x:c r="O31" s="178" t="str"/>
      <x:c r="P31" s="211"/>
      <x:c r="Q31" s="178" t="str"/>
      <x:c r="R31" s="179" t="str">
        <x:v>Non applicabile</x:v>
      </x:c>
    </x:row>
    <x:row r="32">
      <x:c r="A32" s="177" t="str"/>
      <x:c r="B32" s="178" t="str"/>
      <x:c r="C32" s="178" t="str"/>
      <x:c r="D32" s="178" t="str"/>
      <x:c r="E32" s="178" t="str"/>
      <x:c r="F32" s="178" t="str"/>
      <x:c r="G32" s="178" t="str"/>
      <x:c r="H32" s="178" t="str"/>
      <x:c r="I32" s="178" t="str"/>
      <x:c r="J32" s="178" t="str"/>
      <x:c r="K32" s="178" t="str"/>
      <x:c r="L32" s="178" t="str"/>
      <x:c r="M32" s="178" t="str">
        <x:v>Non applicabile</x:v>
      </x:c>
      <x:c r="N32" s="178" t="str"/>
      <x:c r="O32" s="178" t="str"/>
      <x:c r="P32" s="211"/>
      <x:c r="Q32" s="178" t="str"/>
      <x:c r="R32" s="179" t="str">
        <x:v>Non applicabile</x:v>
      </x:c>
    </x:row>
    <x:row r="33">
      <x:c r="A33" s="177" t="str"/>
      <x:c r="B33" s="178" t="str"/>
      <x:c r="C33" s="178" t="str"/>
      <x:c r="D33" s="178" t="str"/>
      <x:c r="E33" s="178" t="str"/>
      <x:c r="F33" s="178" t="str"/>
      <x:c r="G33" s="178" t="str"/>
      <x:c r="H33" s="178" t="str"/>
      <x:c r="I33" s="178" t="str"/>
      <x:c r="J33" s="178" t="str"/>
      <x:c r="K33" s="178" t="str"/>
      <x:c r="L33" s="178" t="str"/>
      <x:c r="M33" s="178" t="str">
        <x:v>Non applicabile</x:v>
      </x:c>
      <x:c r="N33" s="178" t="str"/>
      <x:c r="O33" s="178" t="str"/>
      <x:c r="P33" s="211"/>
      <x:c r="Q33" s="178" t="str"/>
      <x:c r="R33" s="179" t="str">
        <x:v>Non applicabile</x:v>
      </x:c>
    </x:row>
    <x:row r="34">
      <x:c r="A34" s="180" t="str"/>
      <x:c r="B34" s="181" t="str"/>
      <x:c r="C34" s="181" t="str"/>
      <x:c r="D34" s="181" t="str"/>
      <x:c r="E34" s="181" t="str"/>
      <x:c r="F34" s="181" t="str"/>
      <x:c r="G34" s="181" t="str"/>
      <x:c r="H34" s="181" t="str"/>
      <x:c r="I34" s="181" t="str"/>
      <x:c r="J34" s="181" t="str"/>
      <x:c r="K34" s="181" t="str"/>
      <x:c r="L34" s="181" t="str"/>
      <x:c r="M34" s="181" t="str">
        <x:v>Non applicabile</x:v>
      </x:c>
      <x:c r="N34" s="181" t="str"/>
      <x:c r="O34" s="181" t="str"/>
      <x:c r="P34" s="212"/>
      <x:c r="Q34" s="181" t="str"/>
      <x:c r="R34" s="182" t="str">
        <x:v>Non applicabile</x:v>
      </x:c>
    </x:row>
  </x:sheetData>
  <x:mergeCells>
    <x:mergeCell ref="A1:R1"/>
    <x:mergeCell ref="A2:R2"/>
  </x:mergeCells>
  <x:conditionalFormatting sqref="R5:R34">
    <x:cfRule type="expression" dxfId="12" priority="1">
      <x:formula>R5="Approved"</x:formula>
    </x:cfRule>
    <x:cfRule type="expression" dxfId="13" priority="2">
      <x:formula>R5="Finding open"</x:formula>
    </x:cfRule>
    <x:cfRule type="expression" dxfId="14" priority="3">
      <x:formula>R5="In progress"</x:formula>
    </x:cfRule>
    <x:cfRule type="expression" dxfId="15" priority="4">
      <x:formula>R5="Blocked"</x:formula>
    </x:cfRule>
  </x:conditionalFormatting>
  <x:conditionalFormatting sqref="M5:M34">
    <x:cfRule type="expression" dxfId="16" priority="5">
      <x:formula>M5="Approved"</x:formula>
    </x:cfRule>
    <x:cfRule type="expression" dxfId="17" priority="6">
      <x:formula>M5="Missing"</x:formula>
    </x:cfRule>
  </x:conditionalFormatting>
  <x:dataValidations count="3">
    <x:dataValidation type="list" sqref="I5:I34">
      <x:formula1>Lists!$C$5:$C$8</x:formula1>
    </x:dataValidation>
    <x:dataValidation type="list" sqref="M5:M34">
      <x:formula1>Lists!$G$5:$G$11</x:formula1>
    </x:dataValidation>
    <x:dataValidation type="list" sqref="R5:R3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73edf645a0342cd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6" hidden="0" customWidth="1"/>
    <x:col min="3" max="3" width="28" hidden="0" customWidth="1"/>
    <x:col min="4" max="4" width="20" hidden="0" customWidth="1"/>
    <x:col min="5" max="5" width="34" hidden="0" customWidth="1"/>
    <x:col min="6" max="6" width="19" hidden="0" customWidth="1"/>
    <x:col min="7" max="7" width="17" hidden="0" customWidth="1"/>
    <x:col min="8" max="8" width="18" hidden="0" customWidth="1"/>
    <x:col min="9" max="9" width="50" hidden="0" customWidth="1"/>
    <x:col min="10" max="10" width="18" hidden="0" customWidth="1"/>
    <x:col min="11" max="11" width="16" hidden="0" customWidth="1"/>
    <x:col min="12" max="12" width="31" hidden="0" customWidth="1"/>
    <x:col min="13" max="13" width="19" hidden="0" customWidth="1"/>
    <x:col min="14" max="14" width="18" hidden="0" customWidth="1"/>
    <x:col min="15" max="15" width="18" hidden="0" customWidth="1"/>
    <x:col min="16" max="16" width="34" hidden="0" customWidth="1"/>
    <x:col min="17" max="17" width="18" hidden="0" customWidth="1"/>
  </x:cols>
  <x:sheetData>
    <x:row r="1" ht="34" customHeight="1">
      <x:c r="A1" s="4" t="str">
        <x:v>Metodi e fattori Registro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2" ht="30" customHeight="1">
      <x:c r="A2" s="11" t="str">
        <x:v>Formula di controllo, fattori, unità, versioni GWP, approvazione dell'autorità e storia delle modifiche.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</x:row>
    <x:row r="4" ht="34" customHeight="1">
      <x:c r="A4" s="55" t="str">
        <x:v>Identificazione del metodo</x:v>
      </x:c>
      <x:c r="B4" s="56" t="str">
        <x:v>- Viaggio</x:v>
      </x:c>
      <x:c r="C4" s="56" t="str">
        <x:v>Categoria di fonte</x:v>
      </x:c>
      <x:c r="D4" s="56" t="str">
        <x:v>Tipo di metodo</x:v>
      </x:c>
      <x:c r="E4" s="56" t="str">
        <x:v>Formula / logica</x:v>
      </x:c>
      <x:c r="F4" s="56" t="str">
        <x:v>Unità di dati sull'attività</x:v>
      </x:c>
      <x:c r="G4" s="56" t="str">
        <x:v>Fattore di emissione</x:v>
      </x:c>
      <x:c r="H4" s="56" t="str">
        <x:v>Unità di fattori</x:v>
      </x:c>
      <x:c r="I4" s="56" t="str">
        <x:v>L' URL / documento di fonte del fattore</x:v>
      </x:c>
      <x:c r="J4" s="56" t="str">
        <x:v>Versione / data</x:v>
      </x:c>
      <x:c r="K4" s="56" t="str">
        <x:v>Set di GWP</x:v>
      </x:c>
      <x:c r="L4" s="56" t="str">
        <x:v>Incertezza / limitazione</x:v>
      </x:c>
      <x:c r="M4" s="56" t="str">
        <x:v>Accordo con l'autorità</x:v>
      </x:c>
      <x:c r="N4" s="56" t="str">
        <x:v>Proprietario</x:v>
      </x:c>
      <x:c r="O4" s="56" t="str">
        <x:v>Recensione</x:v>
      </x:c>
      <x:c r="P4" s="56" t="str">
        <x:v>Modifica il registro</x:v>
      </x:c>
      <x:c r="Q4" s="57" t="str">
        <x:v>Statuto</x:v>
      </x:c>
    </x:row>
    <x:row r="5">
      <x:c r="A5" s="174" t="str">
        <x:v>EX-MET-001</x:v>
      </x:c>
      <x:c r="B5" s="175" t="str">
        <x:v>MRV a livello di strutture di Abu Dhabi</x:v>
      </x:c>
      <x:c r="C5" s="175" t="str">
        <x:v>Combustione stazionaria - gas naturale</x:v>
      </x:c>
      <x:c r="D5" s="175" t="str">
        <x:v>Basato sul calcolo</x:v>
      </x:c>
      <x:c r="E5" s="175" t="str">
        <x:v>Dati relativi all'attività × fattore × fattore di ossidazione</x:v>
      </x:c>
      <x:c r="F5" s="175" t="str">
        <x:v>Sm3 - base di conferma</x:v>
      </x:c>
      <x:c r="G5" s="175" t="str"/>
      <x:c r="H5" s="175" t="str"/>
      <x:c r="I5" s="175" t="str">
        <x:v>https://facilitymrv.ead.ae/</x:v>
      </x:c>
      <x:c r="J5" s="175" t="str"/>
      <x:c r="K5" s="175" t="str"/>
      <x:c r="L5" s="175" t="str">
        <x:v>Illustrativo - configurazione in base alle linee guida attuali</x:v>
      </x:c>
      <x:c r="M5" s="175" t="str">
        <x:v>Non conosciuto</x:v>
      </x:c>
      <x:c r="N5" s="175" t="str"/>
      <x:c r="O5" s="175" t="str"/>
      <x:c r="P5" s="175" t="str"/>
      <x:c r="Q5" s="176" t="str">
        <x:v>Non è iniziato.</x:v>
      </x:c>
    </x:row>
    <x:row r="6">
      <x:c r="A6" s="177" t="str">
        <x:v>EX-MET-002</x:v>
      </x:c>
      <x:c r="B6" s="178" t="str">
        <x:v>MRV a livello di strutture di Abu Dhabi</x:v>
      </x:c>
      <x:c r="C6" s="178" t="str">
        <x:v>Combustione stazionaria - diesel</x:v>
      </x:c>
      <x:c r="D6" s="178" t="str">
        <x:v>Basato sul calcolo</x:v>
      </x:c>
      <x:c r="E6" s="178" t="str">
        <x:v>Dati relativi all'attività × fattore × fattore di ossidazione</x:v>
      </x:c>
      <x:c r="F6" s="178" t="str">
        <x:v>litri</x:v>
      </x:c>
      <x:c r="G6" s="178" t="str"/>
      <x:c r="H6" s="178" t="str"/>
      <x:c r="I6" s="178" t="str">
        <x:v>https://facilitymrv.ead.ae/</x:v>
      </x:c>
      <x:c r="J6" s="178" t="str"/>
      <x:c r="K6" s="178" t="str"/>
      <x:c r="L6" s="178" t="str">
        <x:v>Illustrativo - configurazione in base alle linee guida attuali</x:v>
      </x:c>
      <x:c r="M6" s="178" t="str">
        <x:v>Non conosciuto</x:v>
      </x:c>
      <x:c r="N6" s="178" t="str"/>
      <x:c r="O6" s="178" t="str"/>
      <x:c r="P6" s="178" t="str"/>
      <x:c r="Q6" s="179" t="str">
        <x:v>Non è iniziato.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178" t="str"/>
      <x:c r="H7" s="178" t="str"/>
      <x:c r="I7" s="178" t="str"/>
      <x:c r="J7" s="178" t="str"/>
      <x:c r="K7" s="178" t="str"/>
      <x:c r="L7" s="178" t="str"/>
      <x:c r="M7" s="178" t="str">
        <x:v>Non conosciuto</x:v>
      </x:c>
      <x:c r="N7" s="178" t="str"/>
      <x:c r="O7" s="178" t="str"/>
      <x:c r="P7" s="178" t="str"/>
      <x:c r="Q7" s="179" t="str">
        <x:v>Non applicabile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178" t="str"/>
      <x:c r="H8" s="178" t="str"/>
      <x:c r="I8" s="178" t="str"/>
      <x:c r="J8" s="178" t="str"/>
      <x:c r="K8" s="178" t="str"/>
      <x:c r="L8" s="178" t="str"/>
      <x:c r="M8" s="178" t="str">
        <x:v>Non conosciuto</x:v>
      </x:c>
      <x:c r="N8" s="178" t="str"/>
      <x:c r="O8" s="178" t="str"/>
      <x:c r="P8" s="178" t="str"/>
      <x:c r="Q8" s="179" t="str">
        <x:v>Non applicabile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178" t="str"/>
      <x:c r="H9" s="178" t="str"/>
      <x:c r="I9" s="178" t="str"/>
      <x:c r="J9" s="178" t="str"/>
      <x:c r="K9" s="178" t="str"/>
      <x:c r="L9" s="178" t="str"/>
      <x:c r="M9" s="178" t="str">
        <x:v>Non conosciuto</x:v>
      </x:c>
      <x:c r="N9" s="178" t="str"/>
      <x:c r="O9" s="178" t="str"/>
      <x:c r="P9" s="178" t="str"/>
      <x:c r="Q9" s="179" t="str">
        <x:v>Non applicabile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178" t="str"/>
      <x:c r="H10" s="178" t="str"/>
      <x:c r="I10" s="178" t="str"/>
      <x:c r="J10" s="178" t="str"/>
      <x:c r="K10" s="178" t="str"/>
      <x:c r="L10" s="178" t="str"/>
      <x:c r="M10" s="178" t="str">
        <x:v>Non conosciuto</x:v>
      </x:c>
      <x:c r="N10" s="178" t="str"/>
      <x:c r="O10" s="178" t="str"/>
      <x:c r="P10" s="178" t="str"/>
      <x:c r="Q10" s="179" t="str">
        <x:v>Non applicabile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178" t="str"/>
      <x:c r="H11" s="178" t="str"/>
      <x:c r="I11" s="178" t="str"/>
      <x:c r="J11" s="178" t="str"/>
      <x:c r="K11" s="178" t="str"/>
      <x:c r="L11" s="178" t="str"/>
      <x:c r="M11" s="178" t="str">
        <x:v>Non conosciuto</x:v>
      </x:c>
      <x:c r="N11" s="178" t="str"/>
      <x:c r="O11" s="178" t="str"/>
      <x:c r="P11" s="178" t="str"/>
      <x:c r="Q11" s="179" t="str">
        <x:v>Non applicabile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178" t="str"/>
      <x:c r="H12" s="178" t="str"/>
      <x:c r="I12" s="178" t="str"/>
      <x:c r="J12" s="178" t="str"/>
      <x:c r="K12" s="178" t="str"/>
      <x:c r="L12" s="178" t="str"/>
      <x:c r="M12" s="178" t="str">
        <x:v>Non conosciuto</x:v>
      </x:c>
      <x:c r="N12" s="178" t="str"/>
      <x:c r="O12" s="178" t="str"/>
      <x:c r="P12" s="178" t="str"/>
      <x:c r="Q12" s="179" t="str">
        <x:v>Non applicabile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178" t="str"/>
      <x:c r="H13" s="178" t="str"/>
      <x:c r="I13" s="178" t="str"/>
      <x:c r="J13" s="178" t="str"/>
      <x:c r="K13" s="178" t="str"/>
      <x:c r="L13" s="178" t="str"/>
      <x:c r="M13" s="178" t="str">
        <x:v>Non conosciuto</x:v>
      </x:c>
      <x:c r="N13" s="178" t="str"/>
      <x:c r="O13" s="178" t="str"/>
      <x:c r="P13" s="178" t="str"/>
      <x:c r="Q13" s="179" t="str">
        <x:v>Non applicabile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178" t="str"/>
      <x:c r="H14" s="178" t="str"/>
      <x:c r="I14" s="178" t="str"/>
      <x:c r="J14" s="178" t="str"/>
      <x:c r="K14" s="178" t="str"/>
      <x:c r="L14" s="178" t="str"/>
      <x:c r="M14" s="178" t="str">
        <x:v>Non conosciuto</x:v>
      </x:c>
      <x:c r="N14" s="178" t="str"/>
      <x:c r="O14" s="178" t="str"/>
      <x:c r="P14" s="178" t="str"/>
      <x:c r="Q14" s="179" t="str">
        <x:v>Non applicabile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178" t="str"/>
      <x:c r="H15" s="178" t="str"/>
      <x:c r="I15" s="178" t="str"/>
      <x:c r="J15" s="178" t="str"/>
      <x:c r="K15" s="178" t="str"/>
      <x:c r="L15" s="178" t="str"/>
      <x:c r="M15" s="178" t="str">
        <x:v>Non conosciuto</x:v>
      </x:c>
      <x:c r="N15" s="178" t="str"/>
      <x:c r="O15" s="178" t="str"/>
      <x:c r="P15" s="178" t="str"/>
      <x:c r="Q15" s="179" t="str">
        <x:v>Non applicabile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178" t="str"/>
      <x:c r="H16" s="178" t="str"/>
      <x:c r="I16" s="178" t="str"/>
      <x:c r="J16" s="178" t="str"/>
      <x:c r="K16" s="178" t="str"/>
      <x:c r="L16" s="178" t="str"/>
      <x:c r="M16" s="178" t="str">
        <x:v>Non conosciuto</x:v>
      </x:c>
      <x:c r="N16" s="178" t="str"/>
      <x:c r="O16" s="178" t="str"/>
      <x:c r="P16" s="178" t="str"/>
      <x:c r="Q16" s="179" t="str">
        <x:v>Non applicabile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178" t="str"/>
      <x:c r="H17" s="178" t="str"/>
      <x:c r="I17" s="178" t="str"/>
      <x:c r="J17" s="178" t="str"/>
      <x:c r="K17" s="178" t="str"/>
      <x:c r="L17" s="178" t="str"/>
      <x:c r="M17" s="178" t="str">
        <x:v>Non conosciuto</x:v>
      </x:c>
      <x:c r="N17" s="178" t="str"/>
      <x:c r="O17" s="178" t="str"/>
      <x:c r="P17" s="178" t="str"/>
      <x:c r="Q17" s="179" t="str">
        <x:v>Non applicabile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178" t="str"/>
      <x:c r="H18" s="178" t="str"/>
      <x:c r="I18" s="178" t="str"/>
      <x:c r="J18" s="178" t="str"/>
      <x:c r="K18" s="178" t="str"/>
      <x:c r="L18" s="178" t="str"/>
      <x:c r="M18" s="178" t="str">
        <x:v>Non conosciuto</x:v>
      </x:c>
      <x:c r="N18" s="178" t="str"/>
      <x:c r="O18" s="178" t="str"/>
      <x:c r="P18" s="178" t="str"/>
      <x:c r="Q18" s="179" t="str">
        <x:v>Non applicabile</x:v>
      </x:c>
    </x:row>
    <x:row r="19">
      <x:c r="A19" s="177" t="str"/>
      <x:c r="B19" s="178" t="str"/>
      <x:c r="C19" s="178" t="str"/>
      <x:c r="D19" s="178" t="str"/>
      <x:c r="E19" s="178" t="str"/>
      <x:c r="F19" s="178" t="str"/>
      <x:c r="G19" s="178" t="str"/>
      <x:c r="H19" s="178" t="str"/>
      <x:c r="I19" s="178" t="str"/>
      <x:c r="J19" s="178" t="str"/>
      <x:c r="K19" s="178" t="str"/>
      <x:c r="L19" s="178" t="str"/>
      <x:c r="M19" s="178" t="str">
        <x:v>Non conosciuto</x:v>
      </x:c>
      <x:c r="N19" s="178" t="str"/>
      <x:c r="O19" s="178" t="str"/>
      <x:c r="P19" s="178" t="str"/>
      <x:c r="Q19" s="179" t="str">
        <x:v>Non applicabile</x:v>
      </x:c>
    </x:row>
    <x:row r="20">
      <x:c r="A20" s="177" t="str"/>
      <x:c r="B20" s="178" t="str"/>
      <x:c r="C20" s="178" t="str"/>
      <x:c r="D20" s="178" t="str"/>
      <x:c r="E20" s="178" t="str"/>
      <x:c r="F20" s="178" t="str"/>
      <x:c r="G20" s="178" t="str"/>
      <x:c r="H20" s="178" t="str"/>
      <x:c r="I20" s="178" t="str"/>
      <x:c r="J20" s="178" t="str"/>
      <x:c r="K20" s="178" t="str"/>
      <x:c r="L20" s="178" t="str"/>
      <x:c r="M20" s="178" t="str">
        <x:v>Non conosciuto</x:v>
      </x:c>
      <x:c r="N20" s="178" t="str"/>
      <x:c r="O20" s="178" t="str"/>
      <x:c r="P20" s="178" t="str"/>
      <x:c r="Q20" s="179" t="str">
        <x:v>Non applicabile</x:v>
      </x:c>
    </x:row>
    <x:row r="21">
      <x:c r="A21" s="177" t="str"/>
      <x:c r="B21" s="178" t="str"/>
      <x:c r="C21" s="178" t="str"/>
      <x:c r="D21" s="178" t="str"/>
      <x:c r="E21" s="178" t="str"/>
      <x:c r="F21" s="178" t="str"/>
      <x:c r="G21" s="178" t="str"/>
      <x:c r="H21" s="178" t="str"/>
      <x:c r="I21" s="178" t="str"/>
      <x:c r="J21" s="178" t="str"/>
      <x:c r="K21" s="178" t="str"/>
      <x:c r="L21" s="178" t="str"/>
      <x:c r="M21" s="178" t="str">
        <x:v>Non conosciuto</x:v>
      </x:c>
      <x:c r="N21" s="178" t="str"/>
      <x:c r="O21" s="178" t="str"/>
      <x:c r="P21" s="178" t="str"/>
      <x:c r="Q21" s="179" t="str">
        <x:v>Non applicabile</x:v>
      </x:c>
    </x:row>
    <x:row r="22">
      <x:c r="A22" s="177" t="str"/>
      <x:c r="B22" s="178" t="str"/>
      <x:c r="C22" s="178" t="str"/>
      <x:c r="D22" s="178" t="str"/>
      <x:c r="E22" s="178" t="str"/>
      <x:c r="F22" s="178" t="str"/>
      <x:c r="G22" s="178" t="str"/>
      <x:c r="H22" s="178" t="str"/>
      <x:c r="I22" s="178" t="str"/>
      <x:c r="J22" s="178" t="str"/>
      <x:c r="K22" s="178" t="str"/>
      <x:c r="L22" s="178" t="str"/>
      <x:c r="M22" s="178" t="str">
        <x:v>Non conosciuto</x:v>
      </x:c>
      <x:c r="N22" s="178" t="str"/>
      <x:c r="O22" s="178" t="str"/>
      <x:c r="P22" s="178" t="str"/>
      <x:c r="Q22" s="179" t="str">
        <x:v>Non applicabile</x:v>
      </x:c>
    </x:row>
    <x:row r="23">
      <x:c r="A23" s="177" t="str"/>
      <x:c r="B23" s="178" t="str"/>
      <x:c r="C23" s="178" t="str"/>
      <x:c r="D23" s="178" t="str"/>
      <x:c r="E23" s="178" t="str"/>
      <x:c r="F23" s="178" t="str"/>
      <x:c r="G23" s="178" t="str"/>
      <x:c r="H23" s="178" t="str"/>
      <x:c r="I23" s="178" t="str"/>
      <x:c r="J23" s="178" t="str"/>
      <x:c r="K23" s="178" t="str"/>
      <x:c r="L23" s="178" t="str"/>
      <x:c r="M23" s="178" t="str">
        <x:v>Non conosciuto</x:v>
      </x:c>
      <x:c r="N23" s="178" t="str"/>
      <x:c r="O23" s="178" t="str"/>
      <x:c r="P23" s="178" t="str"/>
      <x:c r="Q23" s="179" t="str">
        <x:v>Non applicabile</x:v>
      </x:c>
    </x:row>
    <x:row r="24">
      <x:c r="A24" s="180" t="str"/>
      <x:c r="B24" s="181" t="str"/>
      <x:c r="C24" s="181" t="str"/>
      <x:c r="D24" s="181" t="str"/>
      <x:c r="E24" s="181" t="str"/>
      <x:c r="F24" s="181" t="str"/>
      <x:c r="G24" s="181" t="str"/>
      <x:c r="H24" s="181" t="str"/>
      <x:c r="I24" s="181" t="str"/>
      <x:c r="J24" s="181" t="str"/>
      <x:c r="K24" s="181" t="str"/>
      <x:c r="L24" s="181" t="str"/>
      <x:c r="M24" s="181" t="str">
        <x:v>Non conosciuto</x:v>
      </x:c>
      <x:c r="N24" s="181" t="str"/>
      <x:c r="O24" s="181" t="str"/>
      <x:c r="P24" s="181" t="str"/>
      <x:c r="Q24" s="182" t="str">
        <x:v>Non applicabile</x:v>
      </x:c>
    </x:row>
  </x:sheetData>
  <x:mergeCells>
    <x:mergeCell ref="A1:Q1"/>
    <x:mergeCell ref="A2:Q2"/>
  </x:mergeCells>
  <x:conditionalFormatting sqref="Q5:Q24">
    <x:cfRule type="expression" dxfId="18" priority="1">
      <x:formula>Q5="Approved"</x:formula>
    </x:cfRule>
    <x:cfRule type="expression" dxfId="19" priority="2">
      <x:formula>Q5="Finding open"</x:formula>
    </x:cfRule>
    <x:cfRule type="expression" dxfId="20" priority="3">
      <x:formula>Q5="In progress"</x:formula>
    </x:cfRule>
    <x:cfRule type="expression" dxfId="21" priority="4">
      <x:formula>Q5="Blocked"</x:formula>
    </x:cfRule>
  </x:conditionalFormatting>
  <x:dataValidations count="4">
    <x:dataValidation type="list" sqref="B5:B24">
      <x:formula1>Lists!$E$5:$E$10</x:formula1>
    </x:dataValidation>
    <x:dataValidation type="list" sqref="D5:D24">
      <x:formula1>Lists!$H$5:$H$10</x:formula1>
    </x:dataValidation>
    <x:dataValidation type="list" sqref="M5:M24">
      <x:formula1>Lists!$C$5:$C$8</x:formula1>
    </x:dataValidation>
    <x:dataValidation type="list" sqref="Q5:Q2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6f346b839d440cf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7" hidden="0" customWidth="1"/>
    <x:col min="3" max="3" width="48" hidden="0" customWidth="1"/>
    <x:col min="4" max="4" width="18" hidden="0" customWidth="1"/>
    <x:col min="5" max="5" width="18" hidden="0" customWidth="1"/>
    <x:col min="6" max="6" width="18" hidden="0" customWidth="1"/>
    <x:col min="7" max="7" width="36" hidden="0" customWidth="1"/>
    <x:col min="8" max="8" width="18" hidden="0" customWidth="1"/>
    <x:col min="9" max="9" width="31" hidden="0" customWidth="1"/>
    <x:col min="10" max="10" width="13" hidden="0" customWidth="1"/>
    <x:col min="11" max="11" width="33" hidden="0" customWidth="1"/>
    <x:col min="12" max="12" width="14" hidden="0" customWidth="1"/>
    <x:col min="13" max="13" width="31" hidden="0" customWidth="1"/>
    <x:col min="14" max="14" width="55" hidden="0" customWidth="1"/>
  </x:cols>
  <x:sheetData>
    <x:row r="1" ht="34" customHeight="1">
      <x:c r="A1" s="4" t="str">
        <x:v>Lista di controllo del controllo interno MRV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0" customHeight="1">
      <x:c r="A2" s="11" t="str">
        <x:v>Controlli minimi per la completezza, l'accuratezza, le prove, la revisione, la correzione e la governance finale.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4" ht="34" customHeight="1">
      <x:c r="A4" s="55" t="str">
        <x:v>Identificazione di controllo</x:v>
      </x:c>
      <x:c r="B4" s="56" t="str">
        <x:v>Obiettivo di controllo</x:v>
      </x:c>
      <x:c r="C4" s="56" t="str">
        <x:v>Attività di controllo</x:v>
      </x:c>
      <x:c r="D4" s="56" t="str">
        <x:v>Frequenza</x:v>
      </x:c>
      <x:c r="E4" s="56" t="str">
        <x:v>Proprietario</x:v>
      </x:c>
      <x:c r="F4" s="56" t="str">
        <x:v>Recensione</x:v>
      </x:c>
      <x:c r="G4" s="56" t="str">
        <x:v>Evidenza conservata</x:v>
      </x:c>
      <x:c r="H4" s="56" t="str">
        <x:v>Statuto</x:v>
      </x:c>
      <x:c r="I4" s="56" t="str">
        <x:v>Trovare</x:v>
      </x:c>
      <x:c r="J4" s="56" t="str">
        <x:v>Priorità</x:v>
      </x:c>
      <x:c r="K4" s="56" t="str">
        <x:v>Rettifica</x:v>
      </x:c>
      <x:c r="L4" s="56" t="str">
        <x:v>Data di scadenza</x:v>
      </x:c>
      <x:c r="M4" s="56" t="str">
        <x:v>Riprova le prove</x:v>
      </x:c>
      <x:c r="N4" s="57" t="str">
        <x:v>URL della fonte</x:v>
      </x:c>
    </x:row>
    <x:row r="5">
      <x:c r="A5" s="174" t="str">
        <x:v>CTL-01</x:v>
      </x:c>
      <x:c r="B5" s="175" t="str">
        <x:v>Esistenze giuridiche attuali</x:v>
      </x:c>
      <x:c r="C5" s="175" t="str">
        <x:v>Bloccare l'insieme di fonti, il percorso, la versione e le istruzioni autorizzate; mantenere un registro delle modifiche datate.</x:v>
      </x:c>
      <x:c r="D5" s="175" t="str">
        <x:v>Annuo + trigger</x:v>
      </x:c>
      <x:c r="E5" s="175" t="str"/>
      <x:c r="F5" s="175" t="str"/>
      <x:c r="G5" s="175" t="str">
        <x:v>Registro e approvazione giuridica</x:v>
      </x:c>
      <x:c r="H5" s="175" t="str">
        <x:v>Non è iniziato.</x:v>
      </x:c>
      <x:c r="I5" s="175" t="str"/>
      <x:c r="J5" s="175" t="str">
        <x:v>Critico</x:v>
      </x:c>
      <x:c r="K5" s="175" t="str"/>
      <x:c r="L5" s="210"/>
      <x:c r="M5" s="175" t="str"/>
      <x:c r="N5" s="176" t="str">
        <x:v>https://uaelegislation.gov.ae/en/legislations/2558</x:v>
      </x:c>
    </x:row>
    <x:row r="6">
      <x:c r="A6" s="177" t="str">
        <x:v>CTL-02</x:v>
      </x:c>
      <x:c r="B6" s="178" t="str">
        <x:v>Popolazione completa dell'entità/facilità</x:v>
      </x:c>
      <x:c r="C6" s="178" t="str">
        <x:v>Riconciliare UAE le entità, filiali, strutture, operatori e licenze per l'analisi del percorso giuridico.</x:v>
      </x:c>
      <x:c r="D6" s="178" t="str">
        <x:v>Annuale + variazione</x:v>
      </x:c>
      <x:c r="E6" s="178" t="str"/>
      <x:c r="F6" s="178" t="str"/>
      <x:c r="G6" s="178" t="str">
        <x:v>Conciliazione dei perimetri</x:v>
      </x:c>
      <x:c r="H6" s="178" t="str">
        <x:v>Non è iniziato.</x:v>
      </x:c>
      <x:c r="I6" s="178" t="str"/>
      <x:c r="J6" s="178" t="str">
        <x:v>Critico</x:v>
      </x:c>
      <x:c r="K6" s="178" t="str"/>
      <x:c r="L6" s="211"/>
      <x:c r="M6" s="178" t="str"/>
      <x:c r="N6" s="179" t="str">
        <x:v>https://uaelegislation.gov.ae/en/legislations/2558</x:v>
      </x:c>
    </x:row>
    <x:row r="7">
      <x:c r="A7" s="177" t="str">
        <x:v>CTL-03</x:v>
      </x:c>
      <x:c r="B7" s="178" t="str">
        <x:v>Popolazione completa delle fonti di emissione</x:v>
      </x:c>
      <x:c r="C7" s="178" t="str">
        <x:v>Conciliare i permessi, le informazioni di identificazione e di controllo, le attrezzature, i combustibili, i processi, i refrigeranti, i rifiuti e le indicazioni sul sito.</x:v>
      </x:c>
      <x:c r="D7" s="178" t="str">
        <x:v>Annuale + variazione</x:v>
      </x:c>
      <x:c r="E7" s="178" t="str"/>
      <x:c r="F7" s="178" t="str"/>
      <x:c r="G7" s="178" t="str">
        <x:v>File di completezza della fonte</x:v>
      </x:c>
      <x:c r="H7" s="178" t="str">
        <x:v>Non è iniziato.</x:v>
      </x:c>
      <x:c r="I7" s="178" t="str"/>
      <x:c r="J7" s="178" t="str">
        <x:v>Critico</x:v>
      </x:c>
      <x:c r="K7" s="178" t="str"/>
      <x:c r="L7" s="211"/>
      <x:c r="M7" s="178" t="str"/>
      <x:c r="N7" s="179" t="str">
        <x:v>https://uaelegislation.gov.ae/en/legislations/2558</x:v>
      </x:c>
    </x:row>
    <x:row r="8">
      <x:c r="A8" s="177" t="str">
        <x:v>CTL-04</x:v>
      </x:c>
      <x:c r="B8" s="178" t="str">
        <x:v>Definizioni e unità controllate</x:v>
      </x:c>
      <x:c r="C8" s="178" t="str">
        <x:v>Tenere un dizionario di dati per i confini, le unità, i gas, i periodi, i proprietari e le definizioni specifiche del percorso.</x:v>
      </x:c>
      <x:c r="D8" s="178" t="str">
        <x:v>Annuale + variazione</x:v>
      </x:c>
      <x:c r="E8" s="178" t="str"/>
      <x:c r="F8" s="178" t="str"/>
      <x:c r="G8" s="178" t="str">
        <x:v>Diczionario di dati approvato</x:v>
      </x:c>
      <x:c r="H8" s="178" t="str">
        <x:v>Non è iniziato.</x:v>
      </x:c>
      <x:c r="I8" s="178" t="str"/>
      <x:c r="J8" s="178" t="str">
        <x:v>Alti</x:v>
      </x:c>
      <x:c r="K8" s="178" t="str"/>
      <x:c r="L8" s="211"/>
      <x:c r="M8" s="178" t="str"/>
      <x:c r="N8" s="179" t="str">
        <x:v>https://uaelegislation.gov.ae/en/legislations/2558</x:v>
      </x:c>
    </x:row>
    <x:row r="9">
      <x:c r="A9" s="177" t="str">
        <x:v>CTL-05</x:v>
      </x:c>
      <x:c r="B9" s="178" t="str">
        <x:v>Completezza e limitazione dei dati di origine</x:v>
      </x:c>
      <x:c r="C9" s="178" t="str">
        <x:v>Conciliare il contatore, la fattura, il carburante, le popolazioni di stock e di produzione con il periodo di riferimento.</x:v>
      </x:c>
      <x:c r="D9" s="178" t="str">
        <x:v>Mensile / chiuso</x:v>
      </x:c>
      <x:c r="E9" s="178" t="str"/>
      <x:c r="F9" s="178" t="str"/>
      <x:c r="G9" s="178" t="str">
        <x:v>Riconciliazioni e eccezioni</x:v>
      </x:c>
      <x:c r="H9" s="178" t="str">
        <x:v>Non è iniziato.</x:v>
      </x:c>
      <x:c r="I9" s="178" t="str"/>
      <x:c r="J9" s="178" t="str">
        <x:v>Alti</x:v>
      </x:c>
      <x:c r="K9" s="178" t="str"/>
      <x:c r="L9" s="211"/>
      <x:c r="M9" s="178" t="str"/>
      <x:c r="N9" s="179" t="str">
        <x:v>https://uaelegislation.gov.ae/en/legislations/2558</x:v>
      </x:c>
    </x:row>
    <x:row r="10">
      <x:c r="A10" s="177" t="str">
        <x:v>CTL-06</x:v>
      </x:c>
      <x:c r="B10" s="178" t="str">
        <x:v>Ritenzione delle prove</x:v>
      </x:c>
      <x:c r="C10" s="178" t="str">
        <x:v>collegare ogni input materiale alle prove originali e verificare la recuperabilità quinquennale per l'articolo 6 - I registri.</x:v>
      </x:c>
      <x:c r="D10" s="178" t="str">
        <x:v>Per le vicine</x:v>
      </x:c>
      <x:c r="E10" s="178" t="str"/>
      <x:c r="F10" s="178" t="str"/>
      <x:c r="G10" s="178" t="str">
        <x:v>Indice delle prove e prova di recupero</x:v>
      </x:c>
      <x:c r="H10" s="178" t="str">
        <x:v>Non è iniziato.</x:v>
      </x:c>
      <x:c r="I10" s="178" t="str"/>
      <x:c r="J10" s="178" t="str">
        <x:v>Alti</x:v>
      </x:c>
      <x:c r="K10" s="178" t="str"/>
      <x:c r="L10" s="211"/>
      <x:c r="M10" s="178" t="str"/>
      <x:c r="N10" s="179" t="str">
        <x:v>https://uaelegislation.gov.ae/en/legislations/2558</x:v>
      </x:c>
    </x:row>
    <x:row r="11">
      <x:c r="A11" s="177" t="str">
        <x:v>CTL-07</x:v>
      </x:c>
      <x:c r="B11" s="178" t="str">
        <x:v>Calcolo e precisione dei fattori</x:v>
      </x:c>
      <x:c r="C11" s="178" t="str">
        <x:v>Formula di prova indipendente, conversione unitaria, fattore, ossidazione, GWP e aggregazione.</x:v>
      </x:c>
      <x:c r="D11" s="178" t="str">
        <x:v>Per le vicine</x:v>
      </x:c>
      <x:c r="E11" s="178" t="str"/>
      <x:c r="F11" s="178" t="str"/>
      <x:c r="G11" s="178" t="str">
        <x:v>Rivisito del ricalcolo</x:v>
      </x:c>
      <x:c r="H11" s="178" t="str">
        <x:v>Non è iniziato.</x:v>
      </x:c>
      <x:c r="I11" s="178" t="str"/>
      <x:c r="J11" s="178" t="str">
        <x:v>Alti</x:v>
      </x:c>
      <x:c r="K11" s="178" t="str"/>
      <x:c r="L11" s="211"/>
      <x:c r="M11" s="178" t="str"/>
      <x:c r="N11" s="179" t="str">
        <x:v>https://uaelegislation.gov.ae/en/legislations/2558</x:v>
      </x:c>
    </x:row>
    <x:row r="12">
      <x:c r="A12" s="177" t="str">
        <x:v>CTL-08</x:v>
      </x:c>
      <x:c r="B12" s="178" t="str">
        <x:v>Governance stimata</x:v>
      </x:c>
      <x:c r="C12" s="178" t="str">
        <x:v>Approvare le lacune dei dati, il metodo di stima, l'incertezza, le alternative e la data di rimedio.</x:v>
      </x:c>
      <x:c r="D12" s="178" t="str">
        <x:v>Per stima</x:v>
      </x:c>
      <x:c r="E12" s="178" t="str"/>
      <x:c r="F12" s="178" t="str"/>
      <x:c r="G12" s="178" t="str">
        <x:v>Registro e approvazione stimati</x:v>
      </x:c>
      <x:c r="H12" s="178" t="str">
        <x:v>Non è iniziato.</x:v>
      </x:c>
      <x:c r="I12" s="178" t="str"/>
      <x:c r="J12" s="178" t="str">
        <x:v>Alti</x:v>
      </x:c>
      <x:c r="K12" s="178" t="str"/>
      <x:c r="L12" s="211"/>
      <x:c r="M12" s="178" t="str"/>
      <x:c r="N12" s="179" t="str">
        <x:v>https://uaelegislation.gov.ae/en/legislations/2558</x:v>
      </x:c>
    </x:row>
    <x:row r="13">
      <x:c r="A13" s="177" t="str">
        <x:v>CTL-09</x:v>
      </x:c>
      <x:c r="B13" s="178" t="str">
        <x:v>Modifica di metodo e versione</x:v>
      </x:c>
      <x:c r="C13" s="178" t="str">
        <x:v>Registrare e approvare le modifiche apportate al metodo, al fattore, al GWP, al sistema e ai confini e valutare gli effetti comparativi.</x:v>
      </x:c>
      <x:c r="D13" s="178" t="str">
        <x:v>Il cambiamento</x:v>
      </x:c>
      <x:c r="E13" s="178" t="str"/>
      <x:c r="F13" s="178" t="str"/>
      <x:c r="G13" s="178" t="str">
        <x:v>Richiesta di modifica controllata</x:v>
      </x:c>
      <x:c r="H13" s="178" t="str">
        <x:v>Non è iniziato.</x:v>
      </x:c>
      <x:c r="I13" s="178" t="str"/>
      <x:c r="J13" s="178" t="str">
        <x:v>Alti</x:v>
      </x:c>
      <x:c r="K13" s="178" t="str"/>
      <x:c r="L13" s="211"/>
      <x:c r="M13" s="178" t="str"/>
      <x:c r="N13" s="179" t="str">
        <x:v>https://uaelegislation.gov.ae/en/legislations/2558</x:v>
      </x:c>
    </x:row>
    <x:row r="14">
      <x:c r="A14" s="177" t="str">
        <x:v>CTL-10</x:v>
      </x:c>
      <x:c r="B14" s="178" t="str">
        <x:v>Segregazione dei compiti</x:v>
      </x:c>
      <x:c r="C14" s="178" t="str">
        <x:v>Preparare, esaminare, approvare e archiviare separatamente i dati materiali e le presentazioni.</x:v>
      </x:c>
      <x:c r="D14" s="178" t="str">
        <x:v>Continuo</x:v>
      </x:c>
      <x:c r="E14" s="178" t="str"/>
      <x:c r="F14" s="178" t="str"/>
      <x:c r="G14" s="178" t="str">
        <x:v>RACI e prove di accesso</x:v>
      </x:c>
      <x:c r="H14" s="178" t="str">
        <x:v>Non è iniziato.</x:v>
      </x:c>
      <x:c r="I14" s="178" t="str"/>
      <x:c r="J14" s="178" t="str">
        <x:v>Alti</x:v>
      </x:c>
      <x:c r="K14" s="178" t="str"/>
      <x:c r="L14" s="211"/>
      <x:c r="M14" s="178" t="str"/>
      <x:c r="N14" s="179" t="str">
        <x:v>https://uaelegislation.gov.ae/en/legislations/2558</x:v>
      </x:c>
    </x:row>
    <x:row r="15">
      <x:c r="A15" s="177" t="str">
        <x:v>CTL-11</x:v>
      </x:c>
      <x:c r="B15" s="178" t="str">
        <x:v>Rappresentazioni della direzione</x:v>
      </x:c>
      <x:c r="C15" s="178" t="str">
        <x:v>Ottenere le dichiarazioni dei titolari di dati materiali sulla completezza, sulle stime e sui cambiamenti noti.</x:v>
      </x:c>
      <x:c r="D15" s="178" t="str">
        <x:v>Chiusura annuale</x:v>
      </x:c>
      <x:c r="E15" s="178" t="str"/>
      <x:c r="F15" s="178" t="str"/>
      <x:c r="G15" s="178" t="str">
        <x:v>Rappresentazioni firmate</x:v>
      </x:c>
      <x:c r="H15" s="178" t="str">
        <x:v>Non è iniziato.</x:v>
      </x:c>
      <x:c r="I15" s="178" t="str"/>
      <x:c r="J15" s="178" t="str">
        <x:v>Medio</x:v>
      </x:c>
      <x:c r="K15" s="178" t="str"/>
      <x:c r="L15" s="211"/>
      <x:c r="M15" s="178" t="str"/>
      <x:c r="N15" s="179" t="str">
        <x:v>https://uaelegislation.gov.ae/en/legislations/2558</x:v>
      </x:c>
    </x:row>
    <x:row r="16">
      <x:c r="A16" s="177" t="str">
        <x:v>CTL-12</x:v>
      </x:c>
      <x:c r="B16" s="178" t="str">
        <x:v>Trovare correzioni e rivedere la prova</x:v>
      </x:c>
      <x:c r="C16" s="178" t="str">
        <x:v>Non chiudere un risultato finché le prove di correzione non sono state testate in modo indipendente.</x:v>
      </x:c>
      <x:c r="D16" s="178" t="str">
        <x:v>Per ogni risultato</x:v>
      </x:c>
      <x:c r="E16" s="178" t="str"/>
      <x:c r="F16" s="178" t="str"/>
      <x:c r="G16" s="178" t="str">
        <x:v>Ricerca e riprova di dati</x:v>
      </x:c>
      <x:c r="H16" s="178" t="str">
        <x:v>Non è iniziato.</x:v>
      </x:c>
      <x:c r="I16" s="178" t="str"/>
      <x:c r="J16" s="178" t="str">
        <x:v>Critico</x:v>
      </x:c>
      <x:c r="K16" s="178" t="str"/>
      <x:c r="L16" s="211"/>
      <x:c r="M16" s="178" t="str"/>
      <x:c r="N16" s="179" t="str">
        <x:v>https://uaelegislation.gov.ae/en/legislations/2558</x:v>
      </x:c>
    </x:row>
    <x:row r="17">
      <x:c r="A17" s="177" t="str">
        <x:v>CTL-13</x:v>
      </x:c>
      <x:c r="B17" s="178" t="str">
        <x:v>Verificazione dei conflitti con il verificatore</x:v>
      </x:c>
      <x:c r="C17" s="178" t="str">
        <x:v>Valutare l'ambito di accreditamento, le relazioni di consulenza, gli interessi finanziari, l'indipendenza del personale e la rotazione.</x:v>
      </x:c>
      <x:c r="D17" s="178" t="str">
        <x:v>Incarico + cambio</x:v>
      </x:c>
      <x:c r="E17" s="178" t="str"/>
      <x:c r="F17" s="178" t="str"/>
      <x:c r="G17" s="178" t="str">
        <x:v>Domanda e approvazione per i conflitti</x:v>
      </x:c>
      <x:c r="H17" s="178" t="str">
        <x:v>Non è iniziato.</x:v>
      </x:c>
      <x:c r="I17" s="178" t="str"/>
      <x:c r="J17" s="178" t="str">
        <x:v>Alti</x:v>
      </x:c>
      <x:c r="K17" s="178" t="str"/>
      <x:c r="L17" s="211"/>
      <x:c r="M17" s="178" t="str"/>
      <x:c r="N17" s="179" t="str">
        <x:v>https://facilitymrv.ead.ae/</x:v>
      </x:c>
    </x:row>
    <x:row r="18">
      <x:c r="A18" s="177" t="str">
        <x:v>CTL-14</x:v>
      </x:c>
      <x:c r="B18" s="178" t="str">
        <x:v>Consistenza del piano di riduzione</x:v>
      </x:c>
      <x:c r="C18" s="178" t="str">
        <x:v>Conciliare le richieste di azione, i risparmi attesi/ effettivi, i bilanci e il trattamento dell'inventario lordo.</x:v>
      </x:c>
      <x:c r="D18" s="178" t="str">
        <x:v>Quartili / annuali</x:v>
      </x:c>
      <x:c r="E18" s="178" t="str"/>
      <x:c r="F18" s="178" t="str"/>
      <x:c r="G18" s="178" t="str">
        <x:v>Tracker di azione e ponte finanziario</x:v>
      </x:c>
      <x:c r="H18" s="178" t="str">
        <x:v>Non è iniziato.</x:v>
      </x:c>
      <x:c r="I18" s="178" t="str"/>
      <x:c r="J18" s="178" t="str">
        <x:v>Alti</x:v>
      </x:c>
      <x:c r="K18" s="178" t="str"/>
      <x:c r="L18" s="211"/>
      <x:c r="M18" s="178" t="str"/>
      <x:c r="N18" s="179" t="str">
        <x:v>https://uaelegislation.gov.ae/en/legislations/2558</x:v>
      </x:c>
    </x:row>
    <x:row r="19">
      <x:c r="A19" s="177" t="str">
        <x:v>CTL-15</x:v>
      </x:c>
      <x:c r="B19" s="178" t="str">
        <x:v>Separazione di credito carbonio</x:v>
      </x:c>
      <x:c r="C19" s="178" t="str">
        <x:v>Tenere i crediti e le compensazioni separati dalle emissioni operative lotte e dai risultati di riduzione.</x:v>
      </x:c>
      <x:c r="D19" s="178" t="str">
        <x:v>Per domanda / chiusura</x:v>
      </x:c>
      <x:c r="E19" s="178" t="str"/>
      <x:c r="F19" s="178" t="str"/>
      <x:c r="G19" s="178" t="str">
        <x:v>Registro di credito e prove di pensione</x:v>
      </x:c>
      <x:c r="H19" s="178" t="str">
        <x:v>Non è iniziato.</x:v>
      </x:c>
      <x:c r="I19" s="178" t="str"/>
      <x:c r="J19" s="178" t="str">
        <x:v>Alti</x:v>
      </x:c>
      <x:c r="K19" s="178" t="str"/>
      <x:c r="L19" s="211"/>
      <x:c r="M19" s="178" t="str"/>
      <x:c r="N19" s="179" t="str">
        <x:v>https://uaelegislation.gov.ae/en/legislations/2521</x:v>
      </x:c>
    </x:row>
    <x:row r="20">
      <x:c r="A20" s="177" t="str">
        <x:v>CTL-16</x:v>
      </x:c>
      <x:c r="B20" s="178" t="str">
        <x:v>Governance dell'adattamento</x:v>
      </x:c>
      <x:c r="C20" s="178" t="str">
        <x:v>Connettere rischi fisici, azioni, costi, continuità delle attività e rischio residuo.</x:v>
      </x:c>
      <x:c r="D20" s="178" t="str">
        <x:v>Annuo + trigger</x:v>
      </x:c>
      <x:c r="E20" s="178" t="str"/>
      <x:c r="F20" s="178" t="str"/>
      <x:c r="G20" s="178" t="str">
        <x:v>Registro dei rischi e dell'adattamento</x:v>
      </x:c>
      <x:c r="H20" s="178" t="str">
        <x:v>Non è iniziato.</x:v>
      </x:c>
      <x:c r="I20" s="178" t="str"/>
      <x:c r="J20" s="178" t="str">
        <x:v>Medio</x:v>
      </x:c>
      <x:c r="K20" s="178" t="str"/>
      <x:c r="L20" s="211"/>
      <x:c r="M20" s="178" t="str"/>
      <x:c r="N20" s="179" t="str">
        <x:v>https://uaelegislation.gov.ae/en/legislations/2558</x:v>
      </x:c>
    </x:row>
    <x:row r="21">
      <x:c r="A21" s="177" t="str">
        <x:v>CTL-17</x:v>
      </x:c>
      <x:c r="B21" s="178" t="str">
        <x:v>Corrispondenza con il regolatore</x:v>
      </x:c>
      <x:c r="C21" s="178" t="str">
        <x:v>Conserva le domande, risposte, note di orientamento verbale, avvisi del portale e contatti autorizzati.</x:v>
      </x:c>
      <x:c r="D21" s="178" t="str">
        <x:v>Continuo</x:v>
      </x:c>
      <x:c r="E21" s="178" t="str"/>
      <x:c r="F21" s="178" t="str"/>
      <x:c r="G21" s="178" t="str">
        <x:v>Registro della corrispondenza</x:v>
      </x:c>
      <x:c r="H21" s="178" t="str">
        <x:v>Non è iniziato.</x:v>
      </x:c>
      <x:c r="I21" s="178" t="str"/>
      <x:c r="J21" s="178" t="str">
        <x:v>Alti</x:v>
      </x:c>
      <x:c r="K21" s="178" t="str"/>
      <x:c r="L21" s="211"/>
      <x:c r="M21" s="178" t="str"/>
      <x:c r="N21" s="179" t="str">
        <x:v>https://uaelegislation.gov.ae/en/legislations/2558</x:v>
      </x:c>
    </x:row>
    <x:row r="22">
      <x:c r="A22" s="177" t="str">
        <x:v>CTL-18</x:v>
      </x:c>
      <x:c r="B22" s="178" t="str">
        <x:v>Controllo del file finale</x:v>
      </x:c>
      <x:c r="C22" s="178" t="str">
        <x:v>Bloccare la versione approvata presentata, il quantitativo di controllo, la ricezione, l'approvazione e il luogo di conservazione.</x:v>
      </x:c>
      <x:c r="D22" s="178" t="str">
        <x:v>Per ogni deposito</x:v>
      </x:c>
      <x:c r="E22" s="178" t="str"/>
      <x:c r="F22" s="178" t="str"/>
      <x:c r="G22" s="178" t="str">
        <x:v>Documento finale controllato e ricevuta</x:v>
      </x:c>
      <x:c r="H22" s="178" t="str">
        <x:v>Non è iniziato.</x:v>
      </x:c>
      <x:c r="I22" s="178" t="str"/>
      <x:c r="J22" s="178" t="str">
        <x:v>Critico</x:v>
      </x:c>
      <x:c r="K22" s="178" t="str"/>
      <x:c r="L22" s="211"/>
      <x:c r="M22" s="178" t="str"/>
      <x:c r="N22" s="179" t="str">
        <x:v>https://uaelegislation.gov.ae/en/legislations/2558</x:v>
      </x:c>
    </x:row>
    <x:row r="23">
      <x:c r="A23" s="177" t="str">
        <x:v>CTL-19</x:v>
      </x:c>
      <x:c r="B23" s="178" t="str">
        <x:v>Accettazione delle richieste pubbliche</x:v>
      </x:c>
      <x:c r="C23" s="178" t="str">
        <x:v>Richiede un controllo tecnico e giuridico della conformità, la verifica, i crediti netto zero e crediti.</x:v>
      </x:c>
      <x:c r="D23" s="178" t="str">
        <x:v>Per domanda</x:v>
      </x:c>
      <x:c r="E23" s="178" t="str"/>
      <x:c r="F23" s="178" t="str"/>
      <x:c r="G23" s="178" t="str">
        <x:v>Registro delle richieste e approvazione</x:v>
      </x:c>
      <x:c r="H23" s="178" t="str">
        <x:v>Non è iniziato.</x:v>
      </x:c>
      <x:c r="I23" s="178" t="str"/>
      <x:c r="J23" s="178" t="str">
        <x:v>Alti</x:v>
      </x:c>
      <x:c r="K23" s="178" t="str"/>
      <x:c r="L23" s="211"/>
      <x:c r="M23" s="178" t="str"/>
      <x:c r="N23" s="179" t="str">
        <x:v>https://uaelegislation.gov.ae/en/legislations/2558</x:v>
      </x:c>
    </x:row>
    <x:row r="24">
      <x:c r="A24" s="180" t="str">
        <x:v>CTL-20</x:v>
      </x:c>
      <x:c r="B24" s="181" t="str">
        <x:v>Risposta ai cambiamenti normativi</x:v>
      </x:c>
      <x:c r="C24" s="181" t="str">
        <x:v>Valutare ogni modifica ufficiale, aggiornare i requisiti, notificare ai proprietari e rivedere i controlli interessati.</x:v>
      </x:c>
      <x:c r="D24" s="181" t="str">
        <x:v>Per evento attivatore</x:v>
      </x:c>
      <x:c r="E24" s="181" t="str"/>
      <x:c r="F24" s="181" t="str"/>
      <x:c r="G24" s="181" t="str">
        <x:v>Valutazione dell'impatto e registrazione della chiusura</x:v>
      </x:c>
      <x:c r="H24" s="181" t="str">
        <x:v>Non è iniziato.</x:v>
      </x:c>
      <x:c r="I24" s="181" t="str"/>
      <x:c r="J24" s="181" t="str">
        <x:v>Alti</x:v>
      </x:c>
      <x:c r="K24" s="181" t="str"/>
      <x:c r="L24" s="212"/>
      <x:c r="M24" s="181" t="str"/>
      <x:c r="N24" s="182" t="str">
        <x:v>https://uaelegislation.gov.ae/en/legislations/2558</x:v>
      </x:c>
    </x:row>
  </x:sheetData>
  <x:mergeCells>
    <x:mergeCell ref="A1:N1"/>
    <x:mergeCell ref="A2:N2"/>
  </x:mergeCells>
  <x:conditionalFormatting sqref="H5:H24">
    <x:cfRule type="expression" dxfId="22" priority="1">
      <x:formula>H5="Approved"</x:formula>
    </x:cfRule>
    <x:cfRule type="expression" dxfId="23" priority="2">
      <x:formula>H5="Finding open"</x:formula>
    </x:cfRule>
    <x:cfRule type="expression" dxfId="24" priority="3">
      <x:formula>H5="In progress"</x:formula>
    </x:cfRule>
    <x:cfRule type="expression" dxfId="25" priority="4">
      <x:formula>H5="Blocked"</x:formula>
    </x:cfRule>
  </x:conditionalFormatting>
  <x:conditionalFormatting sqref="J5:J24">
    <x:cfRule type="expression" dxfId="26" priority="5">
      <x:formula>OR(J5="Critical",J5="High")</x:formula>
    </x:cfRule>
  </x:conditionalFormatting>
  <x:dataValidations count="2">
    <x:dataValidation type="list" sqref="H5:H24">
      <x:formula1>Lists!$A$5:$A$12</x:formula1>
    </x:dataValidation>
    <x:dataValidation type="list" sqref="J5:J24">
      <x:formula1>Lists!$B$5:$B$9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90105698c434658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1" hidden="0" customWidth="1"/>
    <x:col min="3" max="3" width="17" hidden="0" customWidth="1"/>
    <x:col min="4" max="4" width="26" hidden="0" customWidth="1"/>
    <x:col min="5" max="5" width="22" hidden="0" customWidth="1"/>
    <x:col min="6" max="6" width="28" hidden="0" customWidth="1"/>
    <x:col min="7" max="7" width="33" hidden="0" customWidth="1"/>
    <x:col min="8" max="8" width="29" hidden="0" customWidth="1"/>
    <x:col min="9" max="9" width="22" hidden="0" customWidth="1"/>
    <x:col min="10" max="10" width="31" hidden="0" customWidth="1"/>
    <x:col min="11" max="11" width="19" hidden="0" customWidth="1"/>
    <x:col min="12" max="12" width="26" hidden="0" customWidth="1"/>
    <x:col min="13" max="13" width="16" hidden="0" customWidth="1"/>
    <x:col min="14" max="14" width="34" hidden="0" customWidth="1"/>
    <x:col min="15" max="15" width="31" hidden="0" customWidth="1"/>
    <x:col min="16" max="16" width="19" hidden="0" customWidth="1"/>
  </x:cols>
  <x:sheetData>
    <x:row r="1" ht="34" customHeight="1">
      <x:c r="A1" s="4" t="str">
        <x:v>Preparazione per la verifica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30" customHeight="1">
      <x:c r="A2" s="11" t="str">
        <x:v>Valutare il percorso, l'accreditamento, la competenza, l'indipendenza, il calendario, le richieste di prove e i risultati.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</x:row>
    <x:row r="4" ht="34" customHeight="1">
      <x:c r="A4" s="55" t="str">
        <x:v>Identificazione di verifica</x:v>
      </x:c>
      <x:c r="B4" s="56" t="str">
        <x:v>Viaggio / oggetto</x:v>
      </x:c>
      <x:c r="C4" s="56" t="str">
        <x:v>- E' necessario ora?</x:v>
      </x:c>
      <x:c r="D4" s="56" t="str">
        <x:v>Verificatore / candidato</x:v>
      </x:c>
      <x:c r="E4" s="56" t="str">
        <x:v>Organismo di accreditamento</x:v>
      </x:c>
      <x:c r="F4" s="56" t="str">
        <x:v>Standard</x:v>
      </x:c>
      <x:c r="G4" s="56" t="str">
        <x:v>Scopo di accreditamento</x:v>
      </x:c>
      <x:c r="H4" s="56" t="str">
        <x:v>Competenza settoriale</x:v>
      </x:c>
      <x:c r="I4" s="56" t="str">
        <x:v>UAE/ copertura del sito</x:v>
      </x:c>
      <x:c r="J4" s="56" t="str">
        <x:v>Relazioni di consulenza</x:v>
      </x:c>
      <x:c r="K4" s="56" t="str">
        <x:v>Conclusione del conflitto</x:v>
      </x:c>
      <x:c r="L4" s="56" t="str">
        <x:v>Lo stato delle richieste di prova</x:v>
      </x:c>
      <x:c r="M4" s="56" t="str">
        <x:v>Lavorato di campo pianificato</x:v>
      </x:c>
      <x:c r="N4" s="56" t="str">
        <x:v>Trovare / agire</x:v>
      </x:c>
      <x:c r="O4" s="56" t="str">
        <x:v>Conclusione</x:v>
      </x:c>
      <x:c r="P4" s="57" t="str">
        <x:v>Statuto</x:v>
      </x:c>
    </x:row>
    <x:row r="5">
      <x:c r="A5" s="174" t="str">
        <x:v>VRF-001</x:v>
      </x:c>
      <x:c r="B5" s="175" t="str">
        <x:v>Articolo illustrativo 6 / percorso locale - configurazione</x:v>
      </x:c>
      <x:c r="C5" s="175" t="str">
        <x:v>Non conosciuto</x:v>
      </x:c>
      <x:c r="D5" s="175" t="str"/>
      <x:c r="E5" s="175" t="str"/>
      <x:c r="F5" s="175" t="str">
        <x:v>ISO 14065 / ISO 14064-3 applicabile</x:v>
      </x:c>
      <x:c r="G5" s="175" t="str"/>
      <x:c r="H5" s="175" t="str"/>
      <x:c r="I5" s="175" t="str"/>
      <x:c r="J5" s="175" t="str"/>
      <x:c r="K5" s="175" t="str">
        <x:v>Non conosciuto</x:v>
      </x:c>
      <x:c r="L5" s="175" t="str"/>
      <x:c r="M5" s="210"/>
      <x:c r="N5" s="175" t="str"/>
      <x:c r="O5" s="175" t="str"/>
      <x:c r="P5" s="176" t="str">
        <x:v>Non valutato</x:v>
      </x:c>
    </x:row>
    <x:row r="6">
      <x:c r="A6" s="177" t="str"/>
      <x:c r="B6" s="178" t="str"/>
      <x:c r="C6" s="178" t="str">
        <x:v>Non conosciuto</x:v>
      </x:c>
      <x:c r="D6" s="178" t="str"/>
      <x:c r="E6" s="178" t="str"/>
      <x:c r="F6" s="178" t="str"/>
      <x:c r="G6" s="178" t="str"/>
      <x:c r="H6" s="178" t="str"/>
      <x:c r="I6" s="178" t="str"/>
      <x:c r="J6" s="178" t="str"/>
      <x:c r="K6" s="178" t="str">
        <x:v>Non conosciuto</x:v>
      </x:c>
      <x:c r="L6" s="178" t="str"/>
      <x:c r="M6" s="211"/>
      <x:c r="N6" s="178" t="str"/>
      <x:c r="O6" s="178" t="str"/>
      <x:c r="P6" s="179" t="str">
        <x:v>Non applicabile</x:v>
      </x:c>
    </x:row>
    <x:row r="7">
      <x:c r="A7" s="177" t="str"/>
      <x:c r="B7" s="178" t="str"/>
      <x:c r="C7" s="178" t="str">
        <x:v>Non conosciuto</x:v>
      </x:c>
      <x:c r="D7" s="178" t="str"/>
      <x:c r="E7" s="178" t="str"/>
      <x:c r="F7" s="178" t="str"/>
      <x:c r="G7" s="178" t="str"/>
      <x:c r="H7" s="178" t="str"/>
      <x:c r="I7" s="178" t="str"/>
      <x:c r="J7" s="178" t="str"/>
      <x:c r="K7" s="178" t="str">
        <x:v>Non conosciuto</x:v>
      </x:c>
      <x:c r="L7" s="178" t="str"/>
      <x:c r="M7" s="211"/>
      <x:c r="N7" s="178" t="str"/>
      <x:c r="O7" s="178" t="str"/>
      <x:c r="P7" s="179" t="str">
        <x:v>Non applicabile</x:v>
      </x:c>
    </x:row>
    <x:row r="8">
      <x:c r="A8" s="177" t="str"/>
      <x:c r="B8" s="178" t="str"/>
      <x:c r="C8" s="178" t="str">
        <x:v>Non conosciuto</x:v>
      </x:c>
      <x:c r="D8" s="178" t="str"/>
      <x:c r="E8" s="178" t="str"/>
      <x:c r="F8" s="178" t="str"/>
      <x:c r="G8" s="178" t="str"/>
      <x:c r="H8" s="178" t="str"/>
      <x:c r="I8" s="178" t="str"/>
      <x:c r="J8" s="178" t="str"/>
      <x:c r="K8" s="178" t="str">
        <x:v>Non conosciuto</x:v>
      </x:c>
      <x:c r="L8" s="178" t="str"/>
      <x:c r="M8" s="211"/>
      <x:c r="N8" s="178" t="str"/>
      <x:c r="O8" s="178" t="str"/>
      <x:c r="P8" s="179" t="str">
        <x:v>Non applicabile</x:v>
      </x:c>
    </x:row>
    <x:row r="9">
      <x:c r="A9" s="177" t="str"/>
      <x:c r="B9" s="178" t="str"/>
      <x:c r="C9" s="178" t="str">
        <x:v>Non conosciuto</x:v>
      </x:c>
      <x:c r="D9" s="178" t="str"/>
      <x:c r="E9" s="178" t="str"/>
      <x:c r="F9" s="178" t="str"/>
      <x:c r="G9" s="178" t="str"/>
      <x:c r="H9" s="178" t="str"/>
      <x:c r="I9" s="178" t="str"/>
      <x:c r="J9" s="178" t="str"/>
      <x:c r="K9" s="178" t="str">
        <x:v>Non conosciuto</x:v>
      </x:c>
      <x:c r="L9" s="178" t="str"/>
      <x:c r="M9" s="211"/>
      <x:c r="N9" s="178" t="str"/>
      <x:c r="O9" s="178" t="str"/>
      <x:c r="P9" s="179" t="str">
        <x:v>Non applicabile</x:v>
      </x:c>
    </x:row>
    <x:row r="10">
      <x:c r="A10" s="177" t="str"/>
      <x:c r="B10" s="178" t="str"/>
      <x:c r="C10" s="178" t="str">
        <x:v>Non conosciuto</x:v>
      </x:c>
      <x:c r="D10" s="178" t="str"/>
      <x:c r="E10" s="178" t="str"/>
      <x:c r="F10" s="178" t="str"/>
      <x:c r="G10" s="178" t="str"/>
      <x:c r="H10" s="178" t="str"/>
      <x:c r="I10" s="178" t="str"/>
      <x:c r="J10" s="178" t="str"/>
      <x:c r="K10" s="178" t="str">
        <x:v>Non conosciuto</x:v>
      </x:c>
      <x:c r="L10" s="178" t="str"/>
      <x:c r="M10" s="211"/>
      <x:c r="N10" s="178" t="str"/>
      <x:c r="O10" s="178" t="str"/>
      <x:c r="P10" s="179" t="str">
        <x:v>Non applicabile</x:v>
      </x:c>
    </x:row>
    <x:row r="11">
      <x:c r="A11" s="177" t="str"/>
      <x:c r="B11" s="178" t="str"/>
      <x:c r="C11" s="178" t="str">
        <x:v>Non conosciuto</x:v>
      </x:c>
      <x:c r="D11" s="178" t="str"/>
      <x:c r="E11" s="178" t="str"/>
      <x:c r="F11" s="178" t="str"/>
      <x:c r="G11" s="178" t="str"/>
      <x:c r="H11" s="178" t="str"/>
      <x:c r="I11" s="178" t="str"/>
      <x:c r="J11" s="178" t="str"/>
      <x:c r="K11" s="178" t="str">
        <x:v>Non conosciuto</x:v>
      </x:c>
      <x:c r="L11" s="178" t="str"/>
      <x:c r="M11" s="211"/>
      <x:c r="N11" s="178" t="str"/>
      <x:c r="O11" s="178" t="str"/>
      <x:c r="P11" s="179" t="str">
        <x:v>Non applicabile</x:v>
      </x:c>
    </x:row>
    <x:row r="12">
      <x:c r="A12" s="177" t="str"/>
      <x:c r="B12" s="178" t="str"/>
      <x:c r="C12" s="178" t="str">
        <x:v>Non conosciuto</x:v>
      </x:c>
      <x:c r="D12" s="178" t="str"/>
      <x:c r="E12" s="178" t="str"/>
      <x:c r="F12" s="178" t="str"/>
      <x:c r="G12" s="178" t="str"/>
      <x:c r="H12" s="178" t="str"/>
      <x:c r="I12" s="178" t="str"/>
      <x:c r="J12" s="178" t="str"/>
      <x:c r="K12" s="178" t="str">
        <x:v>Non conosciuto</x:v>
      </x:c>
      <x:c r="L12" s="178" t="str"/>
      <x:c r="M12" s="211"/>
      <x:c r="N12" s="178" t="str"/>
      <x:c r="O12" s="178" t="str"/>
      <x:c r="P12" s="179" t="str">
        <x:v>Non applicabile</x:v>
      </x:c>
    </x:row>
    <x:row r="13">
      <x:c r="A13" s="177" t="str"/>
      <x:c r="B13" s="178" t="str"/>
      <x:c r="C13" s="178" t="str">
        <x:v>Non conosciuto</x:v>
      </x:c>
      <x:c r="D13" s="178" t="str"/>
      <x:c r="E13" s="178" t="str"/>
      <x:c r="F13" s="178" t="str"/>
      <x:c r="G13" s="178" t="str"/>
      <x:c r="H13" s="178" t="str"/>
      <x:c r="I13" s="178" t="str"/>
      <x:c r="J13" s="178" t="str"/>
      <x:c r="K13" s="178" t="str">
        <x:v>Non conosciuto</x:v>
      </x:c>
      <x:c r="L13" s="178" t="str"/>
      <x:c r="M13" s="211"/>
      <x:c r="N13" s="178" t="str"/>
      <x:c r="O13" s="178" t="str"/>
      <x:c r="P13" s="179" t="str">
        <x:v>Non applicabile</x:v>
      </x:c>
    </x:row>
    <x:row r="14">
      <x:c r="A14" s="180" t="str"/>
      <x:c r="B14" s="181" t="str"/>
      <x:c r="C14" s="181" t="str">
        <x:v>Non conosciuto</x:v>
      </x:c>
      <x:c r="D14" s="181" t="str"/>
      <x:c r="E14" s="181" t="str"/>
      <x:c r="F14" s="181" t="str"/>
      <x:c r="G14" s="181" t="str"/>
      <x:c r="H14" s="181" t="str"/>
      <x:c r="I14" s="181" t="str"/>
      <x:c r="J14" s="181" t="str"/>
      <x:c r="K14" s="181" t="str">
        <x:v>Non conosciuto</x:v>
      </x:c>
      <x:c r="L14" s="181" t="str"/>
      <x:c r="M14" s="212"/>
      <x:c r="N14" s="181" t="str"/>
      <x:c r="O14" s="181" t="str"/>
      <x:c r="P14" s="182" t="str">
        <x:v>Non applicabile</x:v>
      </x:c>
    </x:row>
  </x:sheetData>
  <x:mergeCells>
    <x:mergeCell ref="A1:P1"/>
    <x:mergeCell ref="A2:P2"/>
  </x:mergeCells>
  <x:conditionalFormatting sqref="P5:P14">
    <x:cfRule type="expression" dxfId="27" priority="1">
      <x:formula>P5="Completed"</x:formula>
    </x:cfRule>
    <x:cfRule type="expression" dxfId="28" priority="2">
      <x:formula>P5="Findings open"</x:formula>
    </x:cfRule>
  </x:conditionalFormatting>
  <x:dataValidations count="3">
    <x:dataValidation type="list" sqref="C5:C14">
      <x:formula1>Lists!$C$5:$C$8</x:formula1>
    </x:dataValidation>
    <x:dataValidation type="list" sqref="K5:K14">
      <x:formula1>Lists!$C$5:$C$8</x:formula1>
    </x:dataValidation>
    <x:dataValidation type="list" sqref="P5:P14">
      <x:formula1>Lists!$K$5:$K$12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ec8f593e37947fc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7" hidden="0" customWidth="1"/>
    <x:col min="3" max="3" width="23" hidden="0" customWidth="1"/>
    <x:col min="4" max="4" width="36" hidden="0" customWidth="1"/>
    <x:col min="5" max="5" width="31" hidden="0" customWidth="1"/>
    <x:col min="6" max="6" width="15" hidden="0" customWidth="1"/>
    <x:col min="7" max="7" width="18" hidden="0" customWidth="1"/>
    <x:col min="8" max="8" width="16" hidden="0" customWidth="1"/>
    <x:col min="9" max="9" width="16" hidden="0" customWidth="1"/>
    <x:col min="10" max="10" width="18" hidden="0" customWidth="1"/>
    <x:col min="11" max="11" width="14" hidden="0" customWidth="1"/>
    <x:col min="12" max="12" width="16" hidden="0" customWidth="1"/>
    <x:col min="13" max="13" width="18" hidden="0" customWidth="1"/>
    <x:col min="14" max="14" width="16" hidden="0" customWidth="1"/>
    <x:col min="15" max="15" width="36" hidden="0" customWidth="1"/>
    <x:col min="16" max="16" width="30" hidden="0" customWidth="1"/>
    <x:col min="17" max="17" width="22" hidden="0" customWidth="1"/>
    <x:col min="18" max="18" width="18" hidden="0" customWidth="1"/>
  </x:cols>
  <x:sheetData>
    <x:row r="1" ht="34" customHeight="1">
      <x:c r="A1" s="4" t="str">
        <x:v>Tracker del piano di riduzione delle emissioni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30" customHeight="1">
      <x:c r="A2" s="11" t="str">
        <x:v>Articolo di pista 4 rotte, obiettivi, capes, consegna, risparmi attesi e effettivi, prove e ritardi.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</x:row>
    <x:row r="4" ht="34" customHeight="1">
      <x:c r="A4" s="55" t="str">
        <x:v>Identificazione dell'azione</x:v>
      </x:c>
      <x:c r="B4" s="56" t="str">
        <x:v>Fonte di riferimento / metrica</x:v>
      </x:c>
      <x:c r="C4" s="56" t="str">
        <x:v>Articolo 4 rotta</x:v>
      </x:c>
      <x:c r="D4" s="56" t="str">
        <x:v>Descrizione dell'azione</x:v>
      </x:c>
      <x:c r="E4" s="56" t="str">
        <x:v>Obiettivo . KPI</x:v>
      </x:c>
      <x:c r="F4" s="56" t="str">
        <x:v>Unità</x:v>
      </x:c>
      <x:c r="G4" s="56" t="str">
        <x:v>Annuità attesa tCO2e</x:v>
      </x:c>
      <x:c r="H4" s="56" t="str">
        <x:v>Capricorpo</x:v>
      </x:c>
      <x:c r="I4" s="56" t="str">
        <x:v>Opex</x:v>
      </x:c>
      <x:c r="J4" s="56" t="str">
        <x:v>Proprietario</x:v>
      </x:c>
      <x:c r="K4" s="56" t="str">
        <x:v>Data di inizio</x:v>
      </x:c>
      <x:c r="L4" s="56" t="str">
        <x:v>Completamento dell'obiettivo</x:v>
      </x:c>
      <x:c r="M4" s="56" t="str">
        <x:v>Statuto della consegna</x:v>
      </x:c>
      <x:c r="N4" s="56" t="str">
        <x:v>Risparmio effettivo</x:v>
      </x:c>
      <x:c r="O4" s="56" t="str">
        <x:v>Misurazione / prova</x:v>
      </x:c>
      <x:c r="P4" s="56" t="str">
        <x:v>Variazione / ritardo</x:v>
      </x:c>
      <x:c r="Q4" s="56" t="str">
        <x:v>Classificazione</x:v>
      </x:c>
      <x:c r="R4" s="57" t="str">
        <x:v>Accettazione del consiglio di amministrazione</x:v>
      </x:c>
    </x:row>
    <x:row r="5">
      <x:c r="A5" s="174" t="str">
        <x:v>EX-ACT-001</x:v>
      </x:c>
      <x:c r="B5" s="175" t="str">
        <x:v>EX-SRC-001 / linea di base del gas naturale</x:v>
      </x:c>
      <x:c r="C5" s="175" t="str">
        <x:v>Efficienza energetica</x:v>
      </x:c>
      <x:c r="D5" s="175" t="str">
        <x:v>Ottimizzazione illustrativa della caldaia - sostituzione</x:v>
      </x:c>
      <x:c r="E5" s="175" t="str">
        <x:v>Riduzione del consumo di carburante rispetto al valore di riferimento approvato</x:v>
      </x:c>
      <x:c r="F5" s="175" t="str">
        <x:v>% e tCO2e</x:v>
      </x:c>
      <x:c r="G5" s="216" t="n">
        <x:v>0</x:v>
      </x:c>
      <x:c r="H5" s="216" t="n">
        <x:v>0</x:v>
      </x:c>
      <x:c r="I5" s="216" t="n">
        <x:v>0</x:v>
      </x:c>
      <x:c r="J5" s="175" t="str"/>
      <x:c r="K5" s="210"/>
      <x:c r="L5" s="210"/>
      <x:c r="M5" s="175" t="str">
        <x:v>Non è iniziato.</x:v>
      </x:c>
      <x:c r="N5" s="216" t="n">
        <x:v>0</x:v>
      </x:c>
      <x:c r="O5" s="175" t="str">
        <x:v>Illo strumento di misurazione illustrativo e prove contrattuali</x:v>
      </x:c>
      <x:c r="P5" s="175" t="str"/>
      <x:c r="Q5" s="175" t="str">
        <x:v>Riduzione operativa</x:v>
      </x:c>
      <x:c r="R5" s="176" t="str">
        <x:v>Non conosciuto</x:v>
      </x:c>
    </x:row>
    <x:row r="6">
      <x:c r="A6" s="177" t="str"/>
      <x:c r="B6" s="178" t="str"/>
      <x:c r="C6" s="178" t="str"/>
      <x:c r="D6" s="178" t="str"/>
      <x:c r="E6" s="178" t="str"/>
      <x:c r="F6" s="178" t="str"/>
      <x:c r="G6" s="217"/>
      <x:c r="H6" s="217"/>
      <x:c r="I6" s="217"/>
      <x:c r="J6" s="178" t="str"/>
      <x:c r="K6" s="211"/>
      <x:c r="L6" s="211"/>
      <x:c r="M6" s="178" t="str">
        <x:v>Non applicabile</x:v>
      </x:c>
      <x:c r="N6" s="217"/>
      <x:c r="O6" s="178" t="str"/>
      <x:c r="P6" s="178" t="str"/>
      <x:c r="Q6" s="178" t="str">
        <x:v>Riduzione operativa</x:v>
      </x:c>
      <x:c r="R6" s="179" t="str">
        <x:v>Non conosciuto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217"/>
      <x:c r="H7" s="217"/>
      <x:c r="I7" s="217"/>
      <x:c r="J7" s="178" t="str"/>
      <x:c r="K7" s="211"/>
      <x:c r="L7" s="211"/>
      <x:c r="M7" s="178" t="str">
        <x:v>Non applicabile</x:v>
      </x:c>
      <x:c r="N7" s="217"/>
      <x:c r="O7" s="178" t="str"/>
      <x:c r="P7" s="178" t="str"/>
      <x:c r="Q7" s="178" t="str">
        <x:v>Riduzione operativa</x:v>
      </x:c>
      <x:c r="R7" s="179" t="str">
        <x:v>Non conosciuto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217"/>
      <x:c r="H8" s="217"/>
      <x:c r="I8" s="217"/>
      <x:c r="J8" s="178" t="str"/>
      <x:c r="K8" s="211"/>
      <x:c r="L8" s="211"/>
      <x:c r="M8" s="178" t="str">
        <x:v>Non applicabile</x:v>
      </x:c>
      <x:c r="N8" s="217"/>
      <x:c r="O8" s="178" t="str"/>
      <x:c r="P8" s="178" t="str"/>
      <x:c r="Q8" s="178" t="str">
        <x:v>Riduzione operativa</x:v>
      </x:c>
      <x:c r="R8" s="179" t="str">
        <x:v>Non conosciuto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217"/>
      <x:c r="H9" s="217"/>
      <x:c r="I9" s="217"/>
      <x:c r="J9" s="178" t="str"/>
      <x:c r="K9" s="211"/>
      <x:c r="L9" s="211"/>
      <x:c r="M9" s="178" t="str">
        <x:v>Non applicabile</x:v>
      </x:c>
      <x:c r="N9" s="217"/>
      <x:c r="O9" s="178" t="str"/>
      <x:c r="P9" s="178" t="str"/>
      <x:c r="Q9" s="178" t="str">
        <x:v>Riduzione operativa</x:v>
      </x:c>
      <x:c r="R9" s="179" t="str">
        <x:v>Non conosciuto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217"/>
      <x:c r="H10" s="217"/>
      <x:c r="I10" s="217"/>
      <x:c r="J10" s="178" t="str"/>
      <x:c r="K10" s="211"/>
      <x:c r="L10" s="211"/>
      <x:c r="M10" s="178" t="str">
        <x:v>Non applicabile</x:v>
      </x:c>
      <x:c r="N10" s="217"/>
      <x:c r="O10" s="178" t="str"/>
      <x:c r="P10" s="178" t="str"/>
      <x:c r="Q10" s="178" t="str">
        <x:v>Riduzione operativa</x:v>
      </x:c>
      <x:c r="R10" s="179" t="str">
        <x:v>Non conosciuto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217"/>
      <x:c r="H11" s="217"/>
      <x:c r="I11" s="217"/>
      <x:c r="J11" s="178" t="str"/>
      <x:c r="K11" s="211"/>
      <x:c r="L11" s="211"/>
      <x:c r="M11" s="178" t="str">
        <x:v>Non applicabile</x:v>
      </x:c>
      <x:c r="N11" s="217"/>
      <x:c r="O11" s="178" t="str"/>
      <x:c r="P11" s="178" t="str"/>
      <x:c r="Q11" s="178" t="str">
        <x:v>Riduzione operativa</x:v>
      </x:c>
      <x:c r="R11" s="179" t="str">
        <x:v>Non conosciuto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217"/>
      <x:c r="H12" s="217"/>
      <x:c r="I12" s="217"/>
      <x:c r="J12" s="178" t="str"/>
      <x:c r="K12" s="211"/>
      <x:c r="L12" s="211"/>
      <x:c r="M12" s="178" t="str">
        <x:v>Non applicabile</x:v>
      </x:c>
      <x:c r="N12" s="217"/>
      <x:c r="O12" s="178" t="str"/>
      <x:c r="P12" s="178" t="str"/>
      <x:c r="Q12" s="178" t="str">
        <x:v>Riduzione operativa</x:v>
      </x:c>
      <x:c r="R12" s="179" t="str">
        <x:v>Non conosciuto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217"/>
      <x:c r="H13" s="217"/>
      <x:c r="I13" s="217"/>
      <x:c r="J13" s="178" t="str"/>
      <x:c r="K13" s="211"/>
      <x:c r="L13" s="211"/>
      <x:c r="M13" s="178" t="str">
        <x:v>Non applicabile</x:v>
      </x:c>
      <x:c r="N13" s="217"/>
      <x:c r="O13" s="178" t="str"/>
      <x:c r="P13" s="178" t="str"/>
      <x:c r="Q13" s="178" t="str">
        <x:v>Riduzione operativa</x:v>
      </x:c>
      <x:c r="R13" s="179" t="str">
        <x:v>Non conosciuto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217"/>
      <x:c r="H14" s="217"/>
      <x:c r="I14" s="217"/>
      <x:c r="J14" s="178" t="str"/>
      <x:c r="K14" s="211"/>
      <x:c r="L14" s="211"/>
      <x:c r="M14" s="178" t="str">
        <x:v>Non applicabile</x:v>
      </x:c>
      <x:c r="N14" s="217"/>
      <x:c r="O14" s="178" t="str"/>
      <x:c r="P14" s="178" t="str"/>
      <x:c r="Q14" s="178" t="str">
        <x:v>Riduzione operativa</x:v>
      </x:c>
      <x:c r="R14" s="179" t="str">
        <x:v>Non conosciuto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217"/>
      <x:c r="H15" s="217"/>
      <x:c r="I15" s="217"/>
      <x:c r="J15" s="178" t="str"/>
      <x:c r="K15" s="211"/>
      <x:c r="L15" s="211"/>
      <x:c r="M15" s="178" t="str">
        <x:v>Non applicabile</x:v>
      </x:c>
      <x:c r="N15" s="217"/>
      <x:c r="O15" s="178" t="str"/>
      <x:c r="P15" s="178" t="str"/>
      <x:c r="Q15" s="178" t="str">
        <x:v>Riduzione operativa</x:v>
      </x:c>
      <x:c r="R15" s="179" t="str">
        <x:v>Non conosciuto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217"/>
      <x:c r="H16" s="217"/>
      <x:c r="I16" s="217"/>
      <x:c r="J16" s="178" t="str"/>
      <x:c r="K16" s="211"/>
      <x:c r="L16" s="211"/>
      <x:c r="M16" s="178" t="str">
        <x:v>Non applicabile</x:v>
      </x:c>
      <x:c r="N16" s="217"/>
      <x:c r="O16" s="178" t="str"/>
      <x:c r="P16" s="178" t="str"/>
      <x:c r="Q16" s="178" t="str">
        <x:v>Riduzione operativa</x:v>
      </x:c>
      <x:c r="R16" s="179" t="str">
        <x:v>Non conosciuto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217"/>
      <x:c r="H17" s="217"/>
      <x:c r="I17" s="217"/>
      <x:c r="J17" s="178" t="str"/>
      <x:c r="K17" s="211"/>
      <x:c r="L17" s="211"/>
      <x:c r="M17" s="178" t="str">
        <x:v>Non applicabile</x:v>
      </x:c>
      <x:c r="N17" s="217"/>
      <x:c r="O17" s="178" t="str"/>
      <x:c r="P17" s="178" t="str"/>
      <x:c r="Q17" s="178" t="str">
        <x:v>Riduzione operativa</x:v>
      </x:c>
      <x:c r="R17" s="179" t="str">
        <x:v>Non conosciuto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217"/>
      <x:c r="H18" s="217"/>
      <x:c r="I18" s="217"/>
      <x:c r="J18" s="178" t="str"/>
      <x:c r="K18" s="211"/>
      <x:c r="L18" s="211"/>
      <x:c r="M18" s="178" t="str">
        <x:v>Non applicabile</x:v>
      </x:c>
      <x:c r="N18" s="217"/>
      <x:c r="O18" s="178" t="str"/>
      <x:c r="P18" s="178" t="str"/>
      <x:c r="Q18" s="178" t="str">
        <x:v>Riduzione operativa</x:v>
      </x:c>
      <x:c r="R18" s="179" t="str">
        <x:v>Non conosciuto</x:v>
      </x:c>
    </x:row>
    <x:row r="19">
      <x:c r="A19" s="177" t="str"/>
      <x:c r="B19" s="178" t="str"/>
      <x:c r="C19" s="178" t="str"/>
      <x:c r="D19" s="178" t="str"/>
      <x:c r="E19" s="178" t="str"/>
      <x:c r="F19" s="178" t="str"/>
      <x:c r="G19" s="217"/>
      <x:c r="H19" s="217"/>
      <x:c r="I19" s="217"/>
      <x:c r="J19" s="178" t="str"/>
      <x:c r="K19" s="211"/>
      <x:c r="L19" s="211"/>
      <x:c r="M19" s="178" t="str">
        <x:v>Non applicabile</x:v>
      </x:c>
      <x:c r="N19" s="217"/>
      <x:c r="O19" s="178" t="str"/>
      <x:c r="P19" s="178" t="str"/>
      <x:c r="Q19" s="178" t="str">
        <x:v>Riduzione operativa</x:v>
      </x:c>
      <x:c r="R19" s="179" t="str">
        <x:v>Non conosciuto</x:v>
      </x:c>
    </x:row>
    <x:row r="20">
      <x:c r="A20" s="177" t="str"/>
      <x:c r="B20" s="178" t="str"/>
      <x:c r="C20" s="178" t="str"/>
      <x:c r="D20" s="178" t="str"/>
      <x:c r="E20" s="178" t="str"/>
      <x:c r="F20" s="178" t="str"/>
      <x:c r="G20" s="217"/>
      <x:c r="H20" s="217"/>
      <x:c r="I20" s="217"/>
      <x:c r="J20" s="178" t="str"/>
      <x:c r="K20" s="211"/>
      <x:c r="L20" s="211"/>
      <x:c r="M20" s="178" t="str">
        <x:v>Non applicabile</x:v>
      </x:c>
      <x:c r="N20" s="217"/>
      <x:c r="O20" s="178" t="str"/>
      <x:c r="P20" s="178" t="str"/>
      <x:c r="Q20" s="178" t="str">
        <x:v>Riduzione operativa</x:v>
      </x:c>
      <x:c r="R20" s="179" t="str">
        <x:v>Non conosciuto</x:v>
      </x:c>
    </x:row>
    <x:row r="21">
      <x:c r="A21" s="177" t="str"/>
      <x:c r="B21" s="178" t="str"/>
      <x:c r="C21" s="178" t="str"/>
      <x:c r="D21" s="178" t="str"/>
      <x:c r="E21" s="178" t="str"/>
      <x:c r="F21" s="178" t="str"/>
      <x:c r="G21" s="217"/>
      <x:c r="H21" s="217"/>
      <x:c r="I21" s="217"/>
      <x:c r="J21" s="178" t="str"/>
      <x:c r="K21" s="211"/>
      <x:c r="L21" s="211"/>
      <x:c r="M21" s="178" t="str">
        <x:v>Non applicabile</x:v>
      </x:c>
      <x:c r="N21" s="217"/>
      <x:c r="O21" s="178" t="str"/>
      <x:c r="P21" s="178" t="str"/>
      <x:c r="Q21" s="178" t="str">
        <x:v>Riduzione operativa</x:v>
      </x:c>
      <x:c r="R21" s="179" t="str">
        <x:v>Non conosciuto</x:v>
      </x:c>
    </x:row>
    <x:row r="22">
      <x:c r="A22" s="177" t="str"/>
      <x:c r="B22" s="178" t="str"/>
      <x:c r="C22" s="178" t="str"/>
      <x:c r="D22" s="178" t="str"/>
      <x:c r="E22" s="178" t="str"/>
      <x:c r="F22" s="178" t="str"/>
      <x:c r="G22" s="217"/>
      <x:c r="H22" s="217"/>
      <x:c r="I22" s="217"/>
      <x:c r="J22" s="178" t="str"/>
      <x:c r="K22" s="211"/>
      <x:c r="L22" s="211"/>
      <x:c r="M22" s="178" t="str">
        <x:v>Non applicabile</x:v>
      </x:c>
      <x:c r="N22" s="217"/>
      <x:c r="O22" s="178" t="str"/>
      <x:c r="P22" s="178" t="str"/>
      <x:c r="Q22" s="178" t="str">
        <x:v>Riduzione operativa</x:v>
      </x:c>
      <x:c r="R22" s="179" t="str">
        <x:v>Non conosciuto</x:v>
      </x:c>
    </x:row>
    <x:row r="23">
      <x:c r="A23" s="177" t="str"/>
      <x:c r="B23" s="178" t="str"/>
      <x:c r="C23" s="178" t="str"/>
      <x:c r="D23" s="178" t="str"/>
      <x:c r="E23" s="178" t="str"/>
      <x:c r="F23" s="178" t="str"/>
      <x:c r="G23" s="217"/>
      <x:c r="H23" s="217"/>
      <x:c r="I23" s="217"/>
      <x:c r="J23" s="178" t="str"/>
      <x:c r="K23" s="211"/>
      <x:c r="L23" s="211"/>
      <x:c r="M23" s="178" t="str">
        <x:v>Non applicabile</x:v>
      </x:c>
      <x:c r="N23" s="217"/>
      <x:c r="O23" s="178" t="str"/>
      <x:c r="P23" s="178" t="str"/>
      <x:c r="Q23" s="178" t="str">
        <x:v>Riduzione operativa</x:v>
      </x:c>
      <x:c r="R23" s="179" t="str">
        <x:v>Non conosciuto</x:v>
      </x:c>
    </x:row>
    <x:row r="24">
      <x:c r="A24" s="180" t="str"/>
      <x:c r="B24" s="181" t="str"/>
      <x:c r="C24" s="181" t="str"/>
      <x:c r="D24" s="181" t="str"/>
      <x:c r="E24" s="181" t="str"/>
      <x:c r="F24" s="181" t="str"/>
      <x:c r="G24" s="218"/>
      <x:c r="H24" s="218"/>
      <x:c r="I24" s="218"/>
      <x:c r="J24" s="181" t="str"/>
      <x:c r="K24" s="212"/>
      <x:c r="L24" s="212"/>
      <x:c r="M24" s="181" t="str">
        <x:v>Non applicabile</x:v>
      </x:c>
      <x:c r="N24" s="218"/>
      <x:c r="O24" s="181" t="str"/>
      <x:c r="P24" s="181" t="str"/>
      <x:c r="Q24" s="181" t="str">
        <x:v>Riduzione operativa</x:v>
      </x:c>
      <x:c r="R24" s="182" t="str">
        <x:v>Non conosciuto</x:v>
      </x:c>
    </x:row>
  </x:sheetData>
  <x:mergeCells>
    <x:mergeCell ref="A1:R1"/>
    <x:mergeCell ref="A2:R2"/>
  </x:mergeCells>
  <x:conditionalFormatting sqref="M5:M24">
    <x:cfRule type="expression" dxfId="29" priority="1">
      <x:formula>M5="Approved"</x:formula>
    </x:cfRule>
    <x:cfRule type="expression" dxfId="30" priority="2">
      <x:formula>M5="Finding open"</x:formula>
    </x:cfRule>
    <x:cfRule type="expression" dxfId="31" priority="3">
      <x:formula>M5="In progress"</x:formula>
    </x:cfRule>
    <x:cfRule type="expression" dxfId="32" priority="4">
      <x:formula>M5="Blocked"</x:formula>
    </x:cfRule>
  </x:conditionalFormatting>
  <x:dataValidations count="3">
    <x:dataValidation type="list" sqref="M5:M24">
      <x:formula1>Lists!$A$5:$A$12</x:formula1>
    </x:dataValidation>
    <x:dataValidation type="list" sqref="Q5:Q24">
      <x:formula1>Lists!$I$5:$I$9</x:formula1>
    </x:dataValidation>
    <x:dataValidation type="list" sqref="R5:R24">
      <x:formula1>Lists!$C$5:$C$8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6b76fff3c1c4525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2" hidden="0" customWidth="1"/>
    <x:col min="3" max="3" width="31" hidden="0" customWidth="1"/>
    <x:col min="4" max="4" width="28" hidden="0" customWidth="1"/>
    <x:col min="5" max="5" width="32" hidden="0" customWidth="1"/>
    <x:col min="6" max="6" width="32" hidden="0" customWidth="1"/>
    <x:col min="7" max="7" width="32" hidden="0" customWidth="1"/>
    <x:col min="8" max="8" width="35" hidden="0" customWidth="1"/>
    <x:col min="9" max="9" width="36" hidden="0" customWidth="1"/>
    <x:col min="10" max="10" width="17" hidden="0" customWidth="1"/>
    <x:col min="11" max="11" width="18" hidden="0" customWidth="1"/>
    <x:col min="12" max="12" width="14" hidden="0" customWidth="1"/>
    <x:col min="13" max="13" width="15" hidden="0" customWidth="1"/>
    <x:col min="14" max="14" width="32" hidden="0" customWidth="1"/>
    <x:col min="15" max="15" width="31" hidden="0" customWidth="1"/>
    <x:col min="16" max="16" width="18" hidden="0" customWidth="1"/>
  </x:cols>
  <x:sheetData>
    <x:row r="1" ht="34" customHeight="1">
      <x:c r="A1" s="4" t="str">
        <x:v>Preparazione all'adattamento al clima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30" customHeight="1">
      <x:c r="A2" s="11" t="str">
        <x:v>Connettere i pericoli, l'esposizione, la vulnerabilità, le conseguenze, le azioni, i costi e il rischio residuo.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</x:row>
    <x:row r="4" ht="34" customHeight="1">
      <x:c r="A4" s="55" t="str">
        <x:v>Identificazione del rischio</x:v>
      </x:c>
      <x:c r="B4" s="56" t="str">
        <x:v>Rischio</x:v>
      </x:c>
      <x:c r="C4" s="56" t="str">
        <x:v>Asset / sito / processo</x:v>
      </x:c>
      <x:c r="D4" s="56" t="str">
        <x:v>Esposure</x:v>
      </x:c>
      <x:c r="E4" s="56" t="str">
        <x:v>Vulnerabilità</x:v>
      </x:c>
      <x:c r="F4" s="56" t="str">
        <x:v>Conseguenze operative</x:v>
      </x:c>
      <x:c r="G4" s="56" t="str">
        <x:v>Conseguenze finanziarie</x:v>
      </x:c>
      <x:c r="H4" s="56" t="str">
        <x:v>Scenario / prove</x:v>
      </x:c>
      <x:c r="I4" s="56" t="str">
        <x:v>Azione di adattamento</x:v>
      </x:c>
      <x:c r="J4" s="56" t="str">
        <x:v>Costo / capes</x:v>
      </x:c>
      <x:c r="K4" s="56" t="str">
        <x:v>Proprietario</x:v>
      </x:c>
      <x:c r="L4" s="56" t="str">
        <x:v>Data di destinazione</x:v>
      </x:c>
      <x:c r="M4" s="56" t="str">
        <x:v>Rischio residuo</x:v>
      </x:c>
      <x:c r="N4" s="56" t="str">
        <x:v>Legame tra attività e continuità</x:v>
      </x:c>
      <x:c r="O4" s="56" t="str">
        <x:v>Le prove</x:v>
      </x:c>
      <x:c r="P4" s="57" t="str">
        <x:v>Statuto</x:v>
      </x:c>
    </x:row>
    <x:row r="5">
      <x:c r="A5" s="174" t="str">
        <x:v>EX-RSK-001</x:v>
      </x:c>
      <x:c r="B5" s="175" t="str">
        <x:v>Calore estremo</x:v>
      </x:c>
      <x:c r="C5" s="175" t="str">
        <x:v>Forza di lavoro all'aperto illustrativa / processo - sostituzione</x:v>
      </x:c>
      <x:c r="D5" s="175" t="str">
        <x:v>Giorni di alte temperature e picco di caldo</x:v>
      </x:c>
      <x:c r="E5" s="175" t="str">
        <x:v>regime di riposo di lavoro, raffreddamento e sensibilità degli apparecchi critici da valutare</x:v>
      </x:c>
      <x:c r="F5" s="175" t="str">
        <x:v>Salute dei lavoratori, ore perdute, disagi o chiusure</x:v>
      </x:c>
      <x:c r="G5" s="175" t="str">
        <x:v>Costi medici, ore extra, perdita di produzione e capes</x:v>
      </x:c>
      <x:c r="H5" s="175" t="str">
        <x:v>Illocalità illustrativa - sostituire con prove specifiche per il sito</x:v>
      </x:c>
      <x:c r="I5" s="175" t="str">
        <x:v>Piano d'azione per il calore, controlli di ingegneria e soglie di attivazione</x:v>
      </x:c>
      <x:c r="J5" s="216" t="n">
        <x:v>0</x:v>
      </x:c>
      <x:c r="K5" s="175" t="str"/>
      <x:c r="L5" s="210"/>
      <x:c r="M5" s="175" t="str">
        <x:v>Alti</x:v>
      </x:c>
      <x:c r="N5" s="175" t="str">
        <x:v>Aggiornamento dei piani di emergenza e di continuità</x:v>
      </x:c>
      <x:c r="O5" s="175" t="str"/>
      <x:c r="P5" s="176" t="str">
        <x:v>Non è iniziato.</x:v>
      </x:c>
    </x:row>
    <x:row r="6">
      <x:c r="A6" s="177" t="str">
        <x:v>EX-RSK-002</x:v>
      </x:c>
      <x:c r="B6" s="178" t="str">
        <x:v>Piogge intense / alluvioni</x:v>
      </x:c>
      <x:c r="C6" s="178" t="str">
        <x:v>Sito illustrativo a bassa quota - sostituire</x:v>
      </x:c>
      <x:c r="D6" s="178" t="str">
        <x:v>Esposure al drenaggio e all'accesso</x:v>
      </x:c>
      <x:c r="E6" s="178" t="str">
        <x:v>Capacità di drenaggio, stanze elettriche e accesso logistico per la valutazione</x:v>
      </x:c>
      <x:c r="F6" s="178" t="str">
        <x:v>Interruzione dell'accesso, danni alle apparecchiature e ritardo nelle consegne</x:v>
      </x:c>
      <x:c r="G6" s="178" t="str">
        <x:v>Costito di riparazione, perdita di inventario, ritardo delle entrate e effetto assicurativo</x:v>
      </x:c>
      <x:c r="H6" s="178" t="str">
        <x:v>Illustre - sostituire</x:v>
      </x:c>
      <x:c r="I6" s="178" t="str">
        <x:v>Aggiornamento del drenaggio, barriere, manutenzione e fattori che attivano la risposta</x:v>
      </x:c>
      <x:c r="J6" s="217" t="n">
        <x:v>0</x:v>
      </x:c>
      <x:c r="K6" s="178" t="str"/>
      <x:c r="L6" s="211"/>
      <x:c r="M6" s="178" t="str">
        <x:v>Alti</x:v>
      </x:c>
      <x:c r="N6" s="178" t="str">
        <x:v>Aggiornamento dei piani di emergenza e di continuità</x:v>
      </x:c>
      <x:c r="O6" s="178" t="str"/>
      <x:c r="P6" s="179" t="str">
        <x:v>Non è iniziato.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178" t="str"/>
      <x:c r="H7" s="178" t="str"/>
      <x:c r="I7" s="178" t="str"/>
      <x:c r="J7" s="217"/>
      <x:c r="K7" s="178" t="str"/>
      <x:c r="L7" s="211"/>
      <x:c r="M7" s="178" t="str">
        <x:v>Medio</x:v>
      </x:c>
      <x:c r="N7" s="178" t="str"/>
      <x:c r="O7" s="178" t="str"/>
      <x:c r="P7" s="179" t="str">
        <x:v>Non applicabile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178" t="str"/>
      <x:c r="H8" s="178" t="str"/>
      <x:c r="I8" s="178" t="str"/>
      <x:c r="J8" s="217"/>
      <x:c r="K8" s="178" t="str"/>
      <x:c r="L8" s="211"/>
      <x:c r="M8" s="178" t="str">
        <x:v>Medio</x:v>
      </x:c>
      <x:c r="N8" s="178" t="str"/>
      <x:c r="O8" s="178" t="str"/>
      <x:c r="P8" s="179" t="str">
        <x:v>Non applicabile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178" t="str"/>
      <x:c r="H9" s="178" t="str"/>
      <x:c r="I9" s="178" t="str"/>
      <x:c r="J9" s="217"/>
      <x:c r="K9" s="178" t="str"/>
      <x:c r="L9" s="211"/>
      <x:c r="M9" s="178" t="str">
        <x:v>Medio</x:v>
      </x:c>
      <x:c r="N9" s="178" t="str"/>
      <x:c r="O9" s="178" t="str"/>
      <x:c r="P9" s="179" t="str">
        <x:v>Non applicabile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178" t="str"/>
      <x:c r="H10" s="178" t="str"/>
      <x:c r="I10" s="178" t="str"/>
      <x:c r="J10" s="217"/>
      <x:c r="K10" s="178" t="str"/>
      <x:c r="L10" s="211"/>
      <x:c r="M10" s="178" t="str">
        <x:v>Medio</x:v>
      </x:c>
      <x:c r="N10" s="178" t="str"/>
      <x:c r="O10" s="178" t="str"/>
      <x:c r="P10" s="179" t="str">
        <x:v>Non applicabile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178" t="str"/>
      <x:c r="H11" s="178" t="str"/>
      <x:c r="I11" s="178" t="str"/>
      <x:c r="J11" s="217"/>
      <x:c r="K11" s="178" t="str"/>
      <x:c r="L11" s="211"/>
      <x:c r="M11" s="178" t="str">
        <x:v>Medio</x:v>
      </x:c>
      <x:c r="N11" s="178" t="str"/>
      <x:c r="O11" s="178" t="str"/>
      <x:c r="P11" s="179" t="str">
        <x:v>Non applicabile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178" t="str"/>
      <x:c r="H12" s="178" t="str"/>
      <x:c r="I12" s="178" t="str"/>
      <x:c r="J12" s="217"/>
      <x:c r="K12" s="178" t="str"/>
      <x:c r="L12" s="211"/>
      <x:c r="M12" s="178" t="str">
        <x:v>Medio</x:v>
      </x:c>
      <x:c r="N12" s="178" t="str"/>
      <x:c r="O12" s="178" t="str"/>
      <x:c r="P12" s="179" t="str">
        <x:v>Non applicabile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178" t="str"/>
      <x:c r="H13" s="178" t="str"/>
      <x:c r="I13" s="178" t="str"/>
      <x:c r="J13" s="217"/>
      <x:c r="K13" s="178" t="str"/>
      <x:c r="L13" s="211"/>
      <x:c r="M13" s="178" t="str">
        <x:v>Medio</x:v>
      </x:c>
      <x:c r="N13" s="178" t="str"/>
      <x:c r="O13" s="178" t="str"/>
      <x:c r="P13" s="179" t="str">
        <x:v>Non applicabile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178" t="str"/>
      <x:c r="H14" s="178" t="str"/>
      <x:c r="I14" s="178" t="str"/>
      <x:c r="J14" s="217"/>
      <x:c r="K14" s="178" t="str"/>
      <x:c r="L14" s="211"/>
      <x:c r="M14" s="178" t="str">
        <x:v>Medio</x:v>
      </x:c>
      <x:c r="N14" s="178" t="str"/>
      <x:c r="O14" s="178" t="str"/>
      <x:c r="P14" s="179" t="str">
        <x:v>Non applicabile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178" t="str"/>
      <x:c r="H15" s="178" t="str"/>
      <x:c r="I15" s="178" t="str"/>
      <x:c r="J15" s="217"/>
      <x:c r="K15" s="178" t="str"/>
      <x:c r="L15" s="211"/>
      <x:c r="M15" s="178" t="str">
        <x:v>Medio</x:v>
      </x:c>
      <x:c r="N15" s="178" t="str"/>
      <x:c r="O15" s="178" t="str"/>
      <x:c r="P15" s="179" t="str">
        <x:v>Non applicabile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178" t="str"/>
      <x:c r="H16" s="178" t="str"/>
      <x:c r="I16" s="178" t="str"/>
      <x:c r="J16" s="217"/>
      <x:c r="K16" s="178" t="str"/>
      <x:c r="L16" s="211"/>
      <x:c r="M16" s="178" t="str">
        <x:v>Medio</x:v>
      </x:c>
      <x:c r="N16" s="178" t="str"/>
      <x:c r="O16" s="178" t="str"/>
      <x:c r="P16" s="179" t="str">
        <x:v>Non applicabile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178" t="str"/>
      <x:c r="H17" s="178" t="str"/>
      <x:c r="I17" s="178" t="str"/>
      <x:c r="J17" s="217"/>
      <x:c r="K17" s="178" t="str"/>
      <x:c r="L17" s="211"/>
      <x:c r="M17" s="178" t="str">
        <x:v>Medio</x:v>
      </x:c>
      <x:c r="N17" s="178" t="str"/>
      <x:c r="O17" s="178" t="str"/>
      <x:c r="P17" s="179" t="str">
        <x:v>Non applicabile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178" t="str"/>
      <x:c r="H18" s="178" t="str"/>
      <x:c r="I18" s="178" t="str"/>
      <x:c r="J18" s="217"/>
      <x:c r="K18" s="178" t="str"/>
      <x:c r="L18" s="211"/>
      <x:c r="M18" s="178" t="str">
        <x:v>Medio</x:v>
      </x:c>
      <x:c r="N18" s="178" t="str"/>
      <x:c r="O18" s="178" t="str"/>
      <x:c r="P18" s="179" t="str">
        <x:v>Non applicabile</x:v>
      </x:c>
    </x:row>
    <x:row r="19">
      <x:c r="A19" s="180" t="str"/>
      <x:c r="B19" s="181" t="str"/>
      <x:c r="C19" s="181" t="str"/>
      <x:c r="D19" s="181" t="str"/>
      <x:c r="E19" s="181" t="str"/>
      <x:c r="F19" s="181" t="str"/>
      <x:c r="G19" s="181" t="str"/>
      <x:c r="H19" s="181" t="str"/>
      <x:c r="I19" s="181" t="str"/>
      <x:c r="J19" s="218"/>
      <x:c r="K19" s="181" t="str"/>
      <x:c r="L19" s="212"/>
      <x:c r="M19" s="181" t="str">
        <x:v>Medio</x:v>
      </x:c>
      <x:c r="N19" s="181" t="str"/>
      <x:c r="O19" s="181" t="str"/>
      <x:c r="P19" s="182" t="str">
        <x:v>Non applicabile</x:v>
      </x:c>
    </x:row>
  </x:sheetData>
  <x:mergeCells>
    <x:mergeCell ref="A1:P1"/>
    <x:mergeCell ref="A2:P2"/>
  </x:mergeCells>
  <x:conditionalFormatting sqref="P5:P19">
    <x:cfRule type="expression" dxfId="33" priority="1">
      <x:formula>P5="Approved"</x:formula>
    </x:cfRule>
    <x:cfRule type="expression" dxfId="34" priority="2">
      <x:formula>P5="Finding open"</x:formula>
    </x:cfRule>
    <x:cfRule type="expression" dxfId="35" priority="3">
      <x:formula>P5="In progress"</x:formula>
    </x:cfRule>
    <x:cfRule type="expression" dxfId="36" priority="4">
      <x:formula>P5="Blocked"</x:formula>
    </x:cfRule>
  </x:conditionalFormatting>
  <x:dataValidations count="2">
    <x:dataValidation type="list" sqref="M5:M19">
      <x:formula1>Lists!$J$5:$J$8</x:formula1>
    </x:dataValidation>
    <x:dataValidation type="list" sqref="P5:P19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ebcfff49bcd45c8"/>
  </x:tableParts>
</x:worksheet>
</file>

<file path=xl/worksheets/sheet1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7" hidden="0" customWidth="1"/>
    <x:col min="3" max="3" width="47" hidden="0" customWidth="1"/>
    <x:col min="4" max="4" width="18" hidden="0" customWidth="1"/>
    <x:col min="5" max="5" width="18" hidden="0" customWidth="1"/>
    <x:col min="6" max="6" width="18" hidden="0" customWidth="1"/>
    <x:col min="7" max="7" width="15" hidden="0" customWidth="1"/>
    <x:col min="8" max="8" width="37" hidden="0" customWidth="1"/>
    <x:col min="9" max="9" width="14" hidden="0" customWidth="1"/>
    <x:col min="10" max="10" width="55" hidden="0" customWidth="1"/>
  </x:cols>
  <x:sheetData>
    <x:row r="1" ht="34" customHeight="1">
      <x:c r="A1" s="4" t="str">
        <x:v>Porte di archivio e pubblicazione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1" t="str">
        <x:v>Un cancello critico aperto blocca la prontezza anche quando la maggior parte dei compiti sono completati.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4" ht="34" customHeight="1">
      <x:c r="A4" s="55" t="str">
        <x:v>Porta</x:v>
      </x:c>
      <x:c r="B4" s="56" t="str">
        <x:v>Decisione / prova</x:v>
      </x:c>
      <x:c r="C4" s="56" t="str">
        <x:v>Minime prove</x:v>
      </x:c>
      <x:c r="D4" s="56" t="str">
        <x:v>Proprietario</x:v>
      </x:c>
      <x:c r="E4" s="56" t="str">
        <x:v>Acconsentire</x:v>
      </x:c>
      <x:c r="F4" s="56" t="str">
        <x:v>Statuto</x:v>
      </x:c>
      <x:c r="G4" s="56" t="str">
        <x:v>Risultato della porta</x:v>
      </x:c>
      <x:c r="H4" s="56" t="str">
        <x:v>Emissioni aperte / azioni</x:v>
      </x:c>
      <x:c r="I4" s="56" t="str">
        <x:v>Data di scadenza</x:v>
      </x:c>
      <x:c r="J4" s="57" t="str">
        <x:v>URL della fonte</x:v>
      </x:c>
    </x:row>
    <x:row r="5">
      <x:c r="A5" s="110" t="str">
        <x:v>1</x:v>
      </x:c>
      <x:c r="B5" s="139" t="str">
        <x:v>Via legale</x:v>
      </x:c>
      <x:c r="C5" s="139" t="str">
        <x:v>Memorandum di percorso giuridico in corso, data di scadenza e date di riesame</x:v>
      </x:c>
      <x:c r="D5" s="139" t="str"/>
      <x:c r="E5" s="139" t="str"/>
      <x:c r="F5" s="139" t="str">
        <x:v>Non è iniziato.</x:v>
      </x:c>
      <x:c r="G5" s="139" t="str">
        <x:f>IF(OR(F5="Approved",F5="Not applicable"),"PASS","OPEN")</x:f>
        <x:v>OPEN</x:v>
      </x:c>
      <x:c r="H5" s="139" t="str"/>
      <x:c r="I5" s="150"/>
      <x:c r="J5" s="111" t="str">
        <x:v>https://uaelegislation.gov.ae/en/legislations/2558</x:v>
      </x:c>
    </x:row>
    <x:row r="6">
      <x:c r="A6" s="112" t="str">
        <x:v>2</x:v>
      </x:c>
      <x:c r="B6" s="140" t="str">
        <x:v>Autorità / designazione</x:v>
      </x:c>
      <x:c r="C6" s="140" t="str">
        <x:v>Indicazione o prove di applicabilità locale; domande aperte a autorità visibili</x:v>
      </x:c>
      <x:c r="D6" s="140" t="str"/>
      <x:c r="E6" s="140" t="str"/>
      <x:c r="F6" s="140" t="str">
        <x:v>Non è iniziato.</x:v>
      </x:c>
      <x:c r="G6" s="140" t="str">
        <x:f>IF(OR(F6="Approved",F6="Not applicable"),"PASS","OPEN")</x:f>
        <x:v>OPEN</x:v>
      </x:c>
      <x:c r="H6" s="140" t="str"/>
      <x:c r="I6" s="151"/>
      <x:c r="J6" s="113" t="str">
        <x:v>https://uaelegislation.gov.ae/en/legislations/2558</x:v>
      </x:c>
    </x:row>
    <x:row r="7">
      <x:c r="A7" s="112" t="str">
        <x:v>3</x:v>
      </x:c>
      <x:c r="B7" s="140" t="str">
        <x:v>Confine</x:v>
      </x:c>
      <x:c r="C7" s="140" t="str">
        <x:v>Entità, impianto, operatore, gas, portata e periodo approvati</x:v>
      </x:c>
      <x:c r="D7" s="140" t="str"/>
      <x:c r="E7" s="140" t="str"/>
      <x:c r="F7" s="140" t="str">
        <x:v>Non è iniziato.</x:v>
      </x:c>
      <x:c r="G7" s="140" t="str">
        <x:f>IF(OR(F7="Approved",F7="Not applicable"),"PASS","OPEN")</x:f>
        <x:v>OPEN</x:v>
      </x:c>
      <x:c r="H7" s="140" t="str"/>
      <x:c r="I7" s="151"/>
      <x:c r="J7" s="113" t="str">
        <x:v>https://uaelegislation.gov.ae/en/legislations/2558</x:v>
      </x:c>
    </x:row>
    <x:row r="8">
      <x:c r="A8" s="112" t="str">
        <x:v>4</x:v>
      </x:c>
      <x:c r="B8" s="140" t="str">
        <x:v>Completezza della fonte</x:v>
      </x:c>
      <x:c r="C8" s="140" t="str">
        <x:v>Popolazione delle strutture e delle fonti di emissione riunite</x:v>
      </x:c>
      <x:c r="D8" s="140" t="str"/>
      <x:c r="E8" s="140" t="str"/>
      <x:c r="F8" s="140" t="str">
        <x:v>Non è iniziato.</x:v>
      </x:c>
      <x:c r="G8" s="140" t="str">
        <x:f>IF(OR(F8="Approved",F8="Not applicable"),"PASS","OPEN")</x:f>
        <x:v>OPEN</x:v>
      </x:c>
      <x:c r="H8" s="140" t="str"/>
      <x:c r="I8" s="151"/>
      <x:c r="J8" s="113" t="str">
        <x:v>https://uaelegislation.gov.ae/en/legislations/2558</x:v>
      </x:c>
    </x:row>
    <x:row r="9">
      <x:c r="A9" s="112" t="str">
        <x:v>5</x:v>
      </x:c>
      <x:c r="B9" s="140" t="str">
        <x:v>Metodi di applicazione</x:v>
      </x:c>
      <x:c r="C9" s="140" t="str">
        <x:v>Metodi, fattori, unità, stime e registro di cambiamenti approvati</x:v>
      </x:c>
      <x:c r="D9" s="140" t="str"/>
      <x:c r="E9" s="140" t="str"/>
      <x:c r="F9" s="140" t="str">
        <x:v>Non è iniziato.</x:v>
      </x:c>
      <x:c r="G9" s="140" t="str">
        <x:f>IF(OR(F9="Approved",F9="Not applicable"),"PASS","OPEN")</x:f>
        <x:v>OPEN</x:v>
      </x:c>
      <x:c r="H9" s="140" t="str"/>
      <x:c r="I9" s="151"/>
      <x:c r="J9" s="113" t="str">
        <x:v>https://uaelegislation.gov.ae/en/legislations/2558</x:v>
      </x:c>
    </x:row>
    <x:row r="10">
      <x:c r="A10" s="112" t="str">
        <x:v>6</x:v>
      </x:c>
      <x:c r="B10" s="140" t="str">
        <x:v>Le prove</x:v>
      </x:c>
      <x:c r="C10" s="140" t="str">
        <x:v>Registri originali collegati, recuperabili e conservati per il periodo richiesto</x:v>
      </x:c>
      <x:c r="D10" s="140" t="str"/>
      <x:c r="E10" s="140" t="str"/>
      <x:c r="F10" s="140" t="str">
        <x:v>Non è iniziato.</x:v>
      </x:c>
      <x:c r="G10" s="140" t="str">
        <x:f>IF(OR(F10="Approved",F10="Not applicable"),"PASS","OPEN")</x:f>
        <x:v>OPEN</x:v>
      </x:c>
      <x:c r="H10" s="140" t="str"/>
      <x:c r="I10" s="151"/>
      <x:c r="J10" s="113" t="str">
        <x:v>https://uaelegislation.gov.ae/en/legislations/2558</x:v>
      </x:c>
    </x:row>
    <x:row r="11">
      <x:c r="A11" s="112" t="str">
        <x:v>7</x:v>
      </x:c>
      <x:c r="B11" s="140" t="str">
        <x:v>Controlli</x:v>
      </x:c>
      <x:c r="C11" s="140" t="str">
        <x:v>Controlli chiave operati; risultati critici/materiali corretti e riprovati</x:v>
      </x:c>
      <x:c r="D11" s="140" t="str"/>
      <x:c r="E11" s="140" t="str"/>
      <x:c r="F11" s="140" t="str">
        <x:v>Non è iniziato.</x:v>
      </x:c>
      <x:c r="G11" s="140" t="str">
        <x:f>IF(OR(F11="Approved",F11="Not applicable"),"PASS","OPEN")</x:f>
        <x:v>OPEN</x:v>
      </x:c>
      <x:c r="H11" s="140" t="str"/>
      <x:c r="I11" s="151"/>
      <x:c r="J11" s="113" t="str">
        <x:v>https://uaelegislation.gov.ae/en/legislations/2558</x:v>
      </x:c>
    </x:row>
    <x:row r="12">
      <x:c r="A12" s="112" t="str">
        <x:v>8</x:v>
      </x:c>
      <x:c r="B12" s="140" t="str">
        <x:v>Verifica</x:v>
      </x:c>
      <x:c r="C12" s="140" t="str">
        <x:v>Completata la verifica applicabile o stato/limitazioni esplicitamente approvati</x:v>
      </x:c>
      <x:c r="D12" s="140" t="str"/>
      <x:c r="E12" s="140" t="str"/>
      <x:c r="F12" s="140" t="str">
        <x:v>Non è iniziato.</x:v>
      </x:c>
      <x:c r="G12" s="140" t="str">
        <x:f>IF(OR(F12="Approved",F12="Not applicable"),"PASS","OPEN")</x:f>
        <x:v>OPEN</x:v>
      </x:c>
      <x:c r="H12" s="140" t="str"/>
      <x:c r="I12" s="151"/>
      <x:c r="J12" s="113" t="str">
        <x:v>https://facilitymrv.ead.ae/</x:v>
      </x:c>
    </x:row>
    <x:row r="13">
      <x:c r="A13" s="112" t="str">
        <x:v>9</x:v>
      </x:c>
      <x:c r="B13" s="140" t="str">
        <x:v>Piani e governance</x:v>
      </x:c>
      <x:c r="C13" s="140" t="str">
        <x:v>Informazioni di riduzione/adattamento conciliate con l'inventario, i bilanci e le approvazioni</x:v>
      </x:c>
      <x:c r="D13" s="140" t="str"/>
      <x:c r="E13" s="140" t="str"/>
      <x:c r="F13" s="140" t="str">
        <x:v>Non è iniziato.</x:v>
      </x:c>
      <x:c r="G13" s="140" t="str">
        <x:f>IF(OR(F13="Approved",F13="Not applicable"),"PASS","OPEN")</x:f>
        <x:v>OPEN</x:v>
      </x:c>
      <x:c r="H13" s="140" t="str"/>
      <x:c r="I13" s="151"/>
      <x:c r="J13" s="113" t="str">
        <x:v>https://uaelegislation.gov.ae/en/legislations/2558</x:v>
      </x:c>
    </x:row>
    <x:row r="14">
      <x:c r="A14" s="114" t="str">
        <x:v>10</x:v>
      </x:c>
      <x:c r="B14" s="141" t="str">
        <x:v>Archivio finale e domanda</x:v>
      </x:c>
      <x:c r="C14" s="141" t="str">
        <x:v>Archivio approvato, somma di controllo, ricevimento, conservazione, richieste e protocollo regolatore</x:v>
      </x:c>
      <x:c r="D14" s="141" t="str"/>
      <x:c r="E14" s="141" t="str"/>
      <x:c r="F14" s="141" t="str">
        <x:v>Non è iniziato.</x:v>
      </x:c>
      <x:c r="G14" s="141" t="str">
        <x:f>IF(OR(F14="Approved",F14="Not applicable"),"PASS","OPEN")</x:f>
        <x:v>OPEN</x:v>
      </x:c>
      <x:c r="H14" s="141" t="str"/>
      <x:c r="I14" s="152"/>
      <x:c r="J14" s="115" t="str">
        <x:v>https://uaelegislation.gov.ae/en/legislations/2558</x:v>
      </x:c>
    </x:row>
    <x:row r="17">
      <x:c r="A17" s="223" t="str">
        <x:v>Stato generale della pubblicazione / controllo dei documenti</x:v>
      </x:c>
      <x:c r="B17" s="223"/>
      <x:c r="C17" s="223"/>
      <x:c r="D17" s="228" t="str">
        <x:f>IF(COUNTIF(G5:G14,"OPEN")=0,"READY FOR FINAL CONTROL","NOT READY - OPEN GATES")</x:f>
        <x:v>NOT READY - OPEN GATES</x:v>
      </x:c>
      <x:c r="E17" s="228"/>
      <x:c r="F17" s="228"/>
      <x:c r="G17" s="228"/>
    </x:row>
  </x:sheetData>
  <x:mergeCells>
    <x:mergeCell ref="A1:J1"/>
    <x:mergeCell ref="A2:J2"/>
    <x:mergeCell ref="A17:C17"/>
    <x:mergeCell ref="D17:G17"/>
  </x:mergeCells>
  <x:conditionalFormatting sqref="F5:F14">
    <x:cfRule type="expression" dxfId="37" priority="1">
      <x:formula>F5="Approved"</x:formula>
    </x:cfRule>
    <x:cfRule type="expression" dxfId="38" priority="2">
      <x:formula>F5="Finding open"</x:formula>
    </x:cfRule>
    <x:cfRule type="expression" dxfId="39" priority="3">
      <x:formula>F5="In progress"</x:formula>
    </x:cfRule>
    <x:cfRule type="expression" dxfId="40" priority="4">
      <x:formula>F5="Blocked"</x:formula>
    </x:cfRule>
  </x:conditionalFormatting>
  <x:conditionalFormatting sqref="G5:G14">
    <x:cfRule type="expression" dxfId="41" priority="5">
      <x:formula>G5="PASS"</x:formula>
    </x:cfRule>
    <x:cfRule type="expression" dxfId="42" priority="6">
      <x:formula>G5="OPEN"</x:formula>
    </x:cfRule>
  </x:conditionalFormatting>
  <x:dataValidations count="1">
    <x:dataValidation type="list" sqref="F5:F1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312c34b6c934c37"/>
  </x:tableParts>
</x:worksheet>
</file>

<file path=xl/worksheets/sheet1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21" hidden="0" customWidth="1"/>
    <x:col min="4" max="4" width="14" hidden="0" customWidth="1"/>
    <x:col min="5" max="5" width="15" hidden="0" customWidth="1"/>
    <x:col min="6" max="6" width="19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34" customHeight="1">
      <x:c r="A1" s="4" t="str">
        <x:v>UAE Dispositivo di preparazione MRV per la legge sul clima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N1"/>
      <x:c r="O1"/>
    </x:row>
    <x:row r="2" ht="30" customHeight="1">
      <x:c r="A2" s="11" t="str">
        <x:v>Riassunto basato su formule dei registri di lavoro e delle dieci porte di deposito.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N2"/>
      <x:c r="O2"/>
    </x:row>
    <x:row r="3">
      <x:c r="N3"/>
      <x:c r="O3"/>
    </x:row>
    <x:row r="4">
      <x:c r="A4" s="235" t="str">
        <x:v>Portate di archivio aperte</x:v>
      </x:c>
      <x:c r="B4" s="235"/>
      <x:c r="C4" s="235"/>
      <x:c r="D4" s="281" t="str">
        <x:v>Controlli approvati</x:v>
      </x:c>
      <x:c r="E4" s="281"/>
      <x:c r="F4" s="281"/>
      <x:c r="G4" s="327" t="str">
        <x:v>Rifiumi di prove approvati</x:v>
      </x:c>
      <x:c r="H4" s="327"/>
      <x:c r="I4" s="327"/>
      <x:c r="J4" s="373" t="str">
        <x:v>Controlli critici / alti aperti</x:v>
      </x:c>
      <x:c r="K4" s="373"/>
      <x:c r="L4" s="373"/>
      <x:c r="N4"/>
      <x:c r="O4"/>
    </x:row>
    <x:row r="5">
      <x:c r="A5" s="253" t="n">
        <x:f>COUNTIF('Filing &amp; Approval'!G5:G14,"OPEN")</x:f>
        <x:v>10</x:v>
      </x:c>
      <x:c r="B5" s="254"/>
      <x:c r="C5" s="255"/>
      <x:c r="D5" s="299" t="n">
        <x:f>COUNTIF('Control Checklist'!H5:H24,"Approved")</x:f>
        <x:v>0</x:v>
      </x:c>
      <x:c r="E5" s="300"/>
      <x:c r="F5" s="301"/>
      <x:c r="G5" s="345" t="n">
        <x:f>COUNTIF('Data &amp; Evidence'!M5:M34,"Approved")</x:f>
        <x:v>0</x:v>
      </x:c>
      <x:c r="H5" s="346"/>
      <x:c r="I5" s="347"/>
      <x:c r="J5" s="391" t="n">
        <x:f>COUNTIFS('Control Checklist'!J5:J24,"Critical",'Control Checklist'!H5:H24,"&lt;&gt;Approved")+COUNTIFS('Control Checklist'!J5:J24,"High",'Control Checklist'!H5:H24,"&lt;&gt;Approved")</x:f>
        <x:v>0</x:v>
      </x:c>
      <x:c r="K5" s="392"/>
      <x:c r="L5" s="393"/>
      <x:c r="N5"/>
      <x:c r="O5"/>
    </x:row>
    <x:row r="6">
      <x:c r="A6" s="256"/>
      <x:c r="B6" s="257"/>
      <x:c r="C6" s="258"/>
      <x:c r="D6" s="302"/>
      <x:c r="E6" s="303"/>
      <x:c r="F6" s="304"/>
      <x:c r="G6" s="348"/>
      <x:c r="H6" s="349"/>
      <x:c r="I6" s="350"/>
      <x:c r="J6" s="394"/>
      <x:c r="K6" s="395"/>
      <x:c r="L6" s="396"/>
    </x:row>
    <x:row r="8">
      <x:c r="A8" s="223" t="str">
        <x:v>Completamento complessivo del controllo</x:v>
      </x:c>
      <x:c r="B8" s="223"/>
      <x:c r="C8" s="223"/>
      <x:c r="D8" s="223" t="str">
        <x:v>Risultato del controllo di presentazione</x:v>
      </x:c>
      <x:c r="E8" s="223"/>
      <x:c r="F8" s="223"/>
      <x:c r="G8" s="223"/>
      <x:c r="H8" s="223"/>
      <x:c r="I8" s="223"/>
      <x:c r="J8" s="223"/>
      <x:c r="K8" s="223"/>
      <x:c r="L8" s="223"/>
    </x:row>
    <x:row r="9">
      <x:c r="A9" s="419" t="n">
        <x:f>IFERROR(COUNTIF('Control Checklist'!H5:H24,"Approved")/COUNTA('Control Checklist'!A5:A24),0)</x:f>
        <x:v>0</x:v>
      </x:c>
      <x:c r="B9" s="419"/>
      <x:c r="C9" s="419"/>
      <x:c r="D9" s="426" t="str">
        <x:f>IF(COUNTIF('Filing &amp; Approval'!G5:G14,"OPEN")=0,"READY FOR FINAL CONTROL","NOT READY - OPEN GATES")</x:f>
        <x:v>NOT READY - OPEN GATES</x:v>
      </x:c>
      <x:c r="E9" s="426"/>
      <x:c r="F9" s="426"/>
      <x:c r="G9" s="426"/>
      <x:c r="H9" s="426"/>
      <x:c r="I9" s="426"/>
      <x:c r="J9" s="426"/>
      <x:c r="K9" s="426"/>
      <x:c r="L9" s="426"/>
    </x:row>
    <x:row r="10">
      <x:c r="A10" s="419"/>
      <x:c r="B10" s="419"/>
      <x:c r="C10" s="419"/>
      <x:c r="D10" s="426"/>
      <x:c r="E10" s="426"/>
      <x:c r="F10" s="426"/>
      <x:c r="G10" s="426"/>
      <x:c r="H10" s="426"/>
      <x:c r="I10" s="426"/>
      <x:c r="J10" s="426"/>
      <x:c r="K10" s="426"/>
      <x:c r="L10" s="426"/>
    </x:row>
    <x:row r="13" ht="34" customHeight="1">
      <x:c r="A13" s="55" t="str">
        <x:v>Flusso di lavoro</x:v>
      </x:c>
      <x:c r="B13" s="56" t="str">
        <x:v>Registri totali</x:v>
      </x:c>
      <x:c r="C13" s="56" t="str">
        <x:v>Approvato / completato</x:v>
      </x:c>
      <x:c r="D13" s="56" t="str">
        <x:v>Apri</x:v>
      </x:c>
      <x:c r="E13" s="56" t="str">
        <x:v>Completamento</x:v>
      </x:c>
      <x:c r="F13" s="57" t="str">
        <x:v>Critico/alto, aperto</x:v>
      </x:c>
    </x:row>
    <x:row r="14">
      <x:c r="A14" s="110" t="str">
        <x:v>Applicabilità</x:v>
      </x:c>
      <x:c r="B14" s="139" t="n">
        <x:f>COUNTA(Applicability!A5:A14)</x:f>
        <x:v>10</x:v>
      </x:c>
      <x:c r="C14" s="139" t="n">
        <x:f>COUNTIF(Applicability!I5:I14,"Approved")</x:f>
        <x:v>0</x:v>
      </x:c>
      <x:c r="D14" s="139" t="n">
        <x:f>COUNTIF(Applicability!I5:I14,"&lt;&gt;Approved")</x:f>
        <x:v>10</x:v>
      </x:c>
      <x:c r="E14" s="430" t="n">
        <x:f>IFERROR(C14/B14,0)</x:f>
        <x:v>0</x:v>
      </x:c>
      <x:c r="F14" s="111" t="n">
        <x:f>0</x:f>
        <x:v>0</x:v>
      </x:c>
    </x:row>
    <x:row r="15">
      <x:c r="A15" s="112" t="str">
        <x:v>Orologio regolamentare</x:v>
      </x:c>
      <x:c r="B15" s="140" t="n">
        <x:f>COUNTA('Regulatory Watch'!A5:A14)</x:f>
        <x:v>10</x:v>
      </x:c>
      <x:c r="C15" s="140" t="n">
        <x:f>COUNTIF('Regulatory Watch'!K5:K14,"Approved")</x:f>
        <x:v>0</x:v>
      </x:c>
      <x:c r="D15" s="140" t="n">
        <x:f>COUNTIF('Regulatory Watch'!K5:K14,"&lt;&gt;Approved")</x:f>
        <x:v>10</x:v>
      </x:c>
      <x:c r="E15" s="431" t="n">
        <x:f>IFERROR(C15/B15,0)</x:f>
        <x:v>0</x:v>
      </x:c>
      <x:c r="F15" s="113" t="n">
        <x:f>0</x:f>
        <x:v>0</x:v>
      </x:c>
    </x:row>
    <x:row r="16">
      <x:c r="A16" s="112" t="str">
        <x:v>Facilità / fonti</x:v>
      </x:c>
      <x:c r="B16" s="140" t="n">
        <x:f>COUNTIF('Facility &amp; Source Register'!R5:R24,"&lt;&gt;Not applicable")</x:f>
        <x:v>20</x:v>
      </x:c>
      <x:c r="C16" s="140" t="n">
        <x:f>COUNTIF('Facility &amp; Source Register'!R5:R24,"Approved")</x:f>
        <x:v>0</x:v>
      </x:c>
      <x:c r="D16" s="140" t="n">
        <x:f>MAX(B16-C16,0)</x:f>
        <x:v>20</x:v>
      </x:c>
      <x:c r="E16" s="431" t="n">
        <x:f>IFERROR(C16/B16,0)</x:f>
        <x:v>0</x:v>
      </x:c>
      <x:c r="F16" s="113" t="n">
        <x:f>0</x:f>
        <x:v>0</x:v>
      </x:c>
    </x:row>
    <x:row r="17">
      <x:c r="A17" s="112" t="str">
        <x:v>Dati / prove</x:v>
      </x:c>
      <x:c r="B17" s="140" t="n">
        <x:f>COUNTIF('Data &amp; Evidence'!R5:R34,"&lt;&gt;Not applicable")</x:f>
        <x:v>30</x:v>
      </x:c>
      <x:c r="C17" s="140" t="n">
        <x:f>COUNTIF('Data &amp; Evidence'!R5:R34,"Approved")</x:f>
        <x:v>0</x:v>
      </x:c>
      <x:c r="D17" s="140" t="n">
        <x:f>MAX(B17-C17,0)</x:f>
        <x:v>30</x:v>
      </x:c>
      <x:c r="E17" s="431" t="n">
        <x:f>IFERROR(C17/B17,0)</x:f>
        <x:v>0</x:v>
      </x:c>
      <x:c r="F17" s="113" t="n">
        <x:f>0</x:f>
        <x:v>0</x:v>
      </x:c>
    </x:row>
    <x:row r="18">
      <x:c r="A18" s="112" t="str">
        <x:v>Metodi / fattori</x:v>
      </x:c>
      <x:c r="B18" s="140" t="n">
        <x:f>COUNTIF('Methods &amp; Factors'!Q5:Q24,"&lt;&gt;Not applicable")</x:f>
        <x:v>20</x:v>
      </x:c>
      <x:c r="C18" s="140" t="n">
        <x:f>COUNTIF('Methods &amp; Factors'!Q5:Q24,"Approved")</x:f>
        <x:v>0</x:v>
      </x:c>
      <x:c r="D18" s="140" t="n">
        <x:f>MAX(B18-C18,0)</x:f>
        <x:v>20</x:v>
      </x:c>
      <x:c r="E18" s="431" t="n">
        <x:f>IFERROR(C18/B18,0)</x:f>
        <x:v>0</x:v>
      </x:c>
      <x:c r="F18" s="113" t="n">
        <x:f>0</x:f>
        <x:v>0</x:v>
      </x:c>
    </x:row>
    <x:row r="19">
      <x:c r="A19" s="112" t="str">
        <x:v>Controlli</x:v>
      </x:c>
      <x:c r="B19" s="140" t="n">
        <x:f>COUNTA('Control Checklist'!A5:A24)</x:f>
        <x:v>20</x:v>
      </x:c>
      <x:c r="C19" s="140" t="n">
        <x:f>COUNTIF('Control Checklist'!H5:H24,"Approved")</x:f>
        <x:v>0</x:v>
      </x:c>
      <x:c r="D19" s="140" t="n">
        <x:f>COUNTIF('Control Checklist'!H5:H24,"&lt;&gt;Approved")</x:f>
        <x:v>20</x:v>
      </x:c>
      <x:c r="E19" s="431" t="n">
        <x:f>IFERROR(C19/B19,0)</x:f>
        <x:v>0</x:v>
      </x:c>
      <x:c r="F19" s="113" t="n">
        <x:f>COUNTIFS('Control Checklist'!J5:J24,"Critical",'Control Checklist'!H5:H24,"&lt;&gt;Approved")+COUNTIFS('Control Checklist'!J5:J24,"High",'Control Checklist'!H5:H24,"&lt;&gt;Approved")</x:f>
        <x:v>0</x:v>
      </x:c>
    </x:row>
    <x:row r="20">
      <x:c r="A20" s="112" t="str">
        <x:v>Verifica</x:v>
      </x:c>
      <x:c r="B20" s="140" t="n">
        <x:f>COUNTIF('Verification Readiness'!P5:P14,"&lt;&gt;Not applicable")</x:f>
        <x:v>10</x:v>
      </x:c>
      <x:c r="C20" s="140" t="n">
        <x:f>COUNTIF('Verification Readiness'!P5:P14,"Completed")</x:f>
        <x:v>0</x:v>
      </x:c>
      <x:c r="D20" s="140" t="n">
        <x:f>MAX(B20-C20,0)</x:f>
        <x:v>10</x:v>
      </x:c>
      <x:c r="E20" s="431" t="n">
        <x:f>IFERROR(C20/B20,0)</x:f>
        <x:v>0</x:v>
      </x:c>
      <x:c r="F20" s="113" t="n">
        <x:f>0</x:f>
        <x:v>0</x:v>
      </x:c>
    </x:row>
    <x:row r="21">
      <x:c r="A21" s="112" t="str">
        <x:v>Piano di riduzione</x:v>
      </x:c>
      <x:c r="B21" s="140" t="n">
        <x:f>COUNTIF('Reduction Plan'!M5:M24,"&lt;&gt;Not applicable")</x:f>
        <x:v>20</x:v>
      </x:c>
      <x:c r="C21" s="140" t="n">
        <x:f>COUNTIF('Reduction Plan'!M5:M24,"Approved")</x:f>
        <x:v>0</x:v>
      </x:c>
      <x:c r="D21" s="140" t="n">
        <x:f>MAX(B21-C21,0)</x:f>
        <x:v>20</x:v>
      </x:c>
      <x:c r="E21" s="431" t="n">
        <x:f>IFERROR(C21/B21,0)</x:f>
        <x:v>0</x:v>
      </x:c>
      <x:c r="F21" s="113" t="n">
        <x:f>0</x:f>
        <x:v>0</x:v>
      </x:c>
    </x:row>
    <x:row r="22">
      <x:c r="A22" s="112" t="str">
        <x:v>Adattamento</x:v>
      </x:c>
      <x:c r="B22" s="140" t="n">
        <x:f>COUNTIF('Adaptation Readiness'!P5:P19,"&lt;&gt;Not applicable")</x:f>
        <x:v>15</x:v>
      </x:c>
      <x:c r="C22" s="140" t="n">
        <x:f>COUNTIF('Adaptation Readiness'!P5:P19,"Approved")</x:f>
        <x:v>0</x:v>
      </x:c>
      <x:c r="D22" s="140" t="n">
        <x:f>MAX(B22-C22,0)</x:f>
        <x:v>15</x:v>
      </x:c>
      <x:c r="E22" s="431" t="n">
        <x:f>IFERROR(C22/B22,0)</x:f>
        <x:v>0</x:v>
      </x:c>
      <x:c r="F22" s="113" t="n">
        <x:f>0</x:f>
        <x:v>0</x:v>
      </x:c>
    </x:row>
    <x:row r="23">
      <x:c r="A23" s="114" t="str">
        <x:v>Porte di archivio</x:v>
      </x:c>
      <x:c r="B23" s="141" t="n">
        <x:f>COUNTA('Filing &amp; Approval'!A5:A14)</x:f>
        <x:v>10</x:v>
      </x:c>
      <x:c r="C23" s="141" t="n">
        <x:f>COUNTIF('Filing &amp; Approval'!G5:G14,"PASS")</x:f>
        <x:v>0</x:v>
      </x:c>
      <x:c r="D23" s="141" t="n">
        <x:f>COUNTIF('Filing &amp; Approval'!G5:G14,"OPEN")</x:f>
        <x:v>10</x:v>
      </x:c>
      <x:c r="E23" s="432" t="n">
        <x:f>IFERROR(C23/B23,0)</x:f>
        <x:v>0</x:v>
      </x:c>
      <x:c r="F23" s="115" t="n">
        <x:f>COUNTIF('Filing &amp; Approval'!G5:G14,"OPEN")</x:f>
        <x:v>10</x:v>
      </x:c>
    </x:row>
  </x:sheetData>
  <x:mergeCells>
    <x:mergeCell ref="A1:L1"/>
    <x:mergeCell ref="A2:L2"/>
    <x:mergeCell ref="A4:C4"/>
    <x:mergeCell ref="A5:C6"/>
    <x:mergeCell ref="D4:F4"/>
    <x:mergeCell ref="D5:F6"/>
    <x:mergeCell ref="G4:I4"/>
    <x:mergeCell ref="G5:I6"/>
    <x:mergeCell ref="J4:L4"/>
    <x:mergeCell ref="J5:L6"/>
    <x:mergeCell ref="A8:C8"/>
    <x:mergeCell ref="A9:C10"/>
    <x:mergeCell ref="D8:L8"/>
    <x:mergeCell ref="D9:L10"/>
  </x:mergeCells>
  <x:conditionalFormatting sqref="E14:E23">
    <x:cfRule type="dataBar" priority="1">
      <x:dataBar>
        <x:cfvo type="min"/>
        <x:cfvo type="max"/>
        <x:color rgb="FF4F7F73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conditionalFormatting sqref="F14:F23">
    <x:cfRule type="expression" dxfId="43" priority="2">
      <x:formula>F14&gt;0</x:formula>
    </x:cfRule>
  </x:conditionalFormatting>
  <x:pageMargins left="0.7" right="0.7" top="0.75" bottom="0.75" header="0.3" footer="0.3"/>
  <x:drawing xmlns:r="http://schemas.openxmlformats.org/officeDocument/2006/relationships" r:id="Rec6d29c6db054054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4F7F73"/>
            </x14:dataBar>
          </x14:cfRule>
          <xm:sqref>E14:E23</xm:sqref>
        </x14:conditionalFormatting>
      </x14:conditionalFormattings>
    </x:ext>
  </x:extLst>
</x:worksheet>
</file>