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4d0625d00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481794e512a149f2"/>
    <x:sheet xmlns:r="http://schemas.openxmlformats.org/officeDocument/2006/relationships" name="S1 Foundations" sheetId="2" r:id="R391037768c054aa3"/>
    <x:sheet xmlns:r="http://schemas.openxmlformats.org/officeDocument/2006/relationships" name="Four Pillars" sheetId="3" r:id="Rfcad902fb9e04155"/>
    <x:sheet xmlns:r="http://schemas.openxmlformats.org/officeDocument/2006/relationships" name="GHG &amp; Financed Emissions" sheetId="4" r:id="R54da9e4c30f84f87"/>
    <x:sheet xmlns:r="http://schemas.openxmlformats.org/officeDocument/2006/relationships" name="Reliefs &amp; Compliance" sheetId="5" r:id="R464e0030f7e04349"/>
    <x:sheet xmlns:r="http://schemas.openxmlformats.org/officeDocument/2006/relationships" name="UK Legal Overlaps" sheetId="6" r:id="R812f44bba09143a5"/>
    <x:sheet xmlns:r="http://schemas.openxmlformats.org/officeDocument/2006/relationships" name="Evidence &amp; Controls" sheetId="7" r:id="R8d434be33a8e4582"/>
    <x:sheet xmlns:r="http://schemas.openxmlformats.org/officeDocument/2006/relationships" name="12-Month Plan" sheetId="8" r:id="R3818402b842b4dcb"/>
    <x:sheet xmlns:r="http://schemas.openxmlformats.org/officeDocument/2006/relationships" name="Sign-off" sheetId="9" r:id="Rfd62316b79ab484c"/>
    <x:sheet xmlns:r="http://schemas.openxmlformats.org/officeDocument/2006/relationships" name="Dashboard" sheetId="10" r:id="R14584efe3d5343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10">
    <x:font>
      <x:sz val="11"/>
      <x:name val="Carlito"/>
    </x:font>
    <x:font>
      <x:b/>
      <x:sz val="18"/>
      <x:color rgb="FFFFFFFF"/>
      <x:name val="Carlito"/>
    </x:font>
    <x:font>
      <x:b/>
      <x:i/>
      <x:sz val="10"/>
      <x:color rgb="FF26384A"/>
      <x:name val="Carlito"/>
    </x:font>
    <x:font>
      <x:b/>
      <x:sz val="11"/>
      <x:color rgb="FFFFFFFF"/>
      <x:name val="Carlito"/>
    </x:font>
    <x:font>
      <x:sz val="9"/>
      <x:color rgb="FF26384A"/>
      <x:name val="Carlito"/>
    </x:font>
    <x:font>
      <x:b/>
      <x:sz val="9"/>
      <x:color rgb="FFFFFFFF"/>
      <x:name val="Carlito"/>
    </x:font>
    <x:font>
      <x:sz val="11"/>
      <x:color rgb="FF26384A"/>
      <x:name val="Carlito"/>
    </x:font>
    <x:font>
      <x:b/>
      <x:sz val="10"/>
      <x:color rgb="FF26384A"/>
      <x:name val="Carlito"/>
    </x:font>
    <x:font>
      <x:b/>
      <x:sz val="9"/>
      <x:color rgb="FF173F65"/>
      <x:name val="Carlito"/>
    </x:font>
    <x:font>
      <x:b/>
      <x:sz val="19"/>
      <x:color rgb="FF173F65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F65"/>
      </x:patternFill>
    </x:fill>
    <x:fill>
      <x:patternFill patternType="solid">
        <x:fgColor rgb="FFEAF1F7"/>
      </x:patternFill>
    </x:fill>
    <x:fill>
      <x:patternFill patternType="solid">
        <x:fgColor rgb="FF2A6F97"/>
      </x:patternFill>
    </x:fill>
    <x:fill>
      <x:patternFill patternType="solid">
        <x:fgColor rgb="FFF3F5F7"/>
      </x:patternFill>
    </x:fill>
    <x:fill>
      <x:patternFill patternType="solid">
        <x:fgColor rgb="FFDDEBF7"/>
      </x:patternFill>
    </x:fill>
  </x:fills>
  <x:borders count="30">
    <x:border/>
    <x:border/>
    <x:border>
      <x:left style="thin">
        <x:color rgb="FFC8D2DC"/>
      </x:left>
      <x:right style="thin">
        <x:color rgb="FFC8D2DC"/>
      </x:right>
      <x:top style="thin">
        <x:color rgb="FFC8D2DC"/>
      </x:top>
    </x:border>
    <x:border>
      <x:left style="thin">
        <x:color rgb="FFC8D2DC"/>
      </x:left>
      <x:right style="thin">
        <x:color rgb="FFC8D2DC"/>
      </x:right>
    </x:border>
    <x:border>
      <x:left style="thin">
        <x:color rgb="FFC8D2DC"/>
      </x:left>
      <x:right style="thin">
        <x:color rgb="FFC8D2DC"/>
      </x:right>
      <x:bottom style="thin">
        <x:color rgb="FFC8D2DC"/>
      </x:bottom>
    </x:border>
    <x:border>
      <x:left style="thin">
        <x:color rgb="FFC8D2DC"/>
      </x:left>
      <x:right style="thin">
        <x:color rgb="FFC8D2DC"/>
      </x:right>
      <x:top style="thin">
        <x:color rgb="FFC8D2DC"/>
      </x:top>
    </x:border>
    <x:border>
      <x:left style="thin">
        <x:color rgb="FFC8D2DC"/>
      </x:left>
      <x:right style="thin">
        <x:color rgb="FFC8D2DC"/>
      </x:right>
    </x:border>
    <x:border>
      <x:left style="thin">
        <x:color rgb="FFC8D2DC"/>
      </x:left>
      <x:right style="thin">
        <x:color rgb="FFC8D2DC"/>
      </x:right>
      <x:bottom style="thin">
        <x:color rgb="FFC8D2DC"/>
      </x:bottom>
    </x:border>
    <x:border>
      <x:left style="thin">
        <x:color rgb="FFC8D2DC"/>
      </x:left>
      <x:top style="thin">
        <x:color rgb="FFC8D2DC"/>
      </x:top>
      <x:bottom style="thin">
        <x:color rgb="FFC8D2DC"/>
      </x:bottom>
    </x:border>
    <x:border>
      <x:top style="thin">
        <x:color rgb="FFC8D2DC"/>
      </x:top>
      <x:bottom style="thin">
        <x:color rgb="FFC8D2DC"/>
      </x:bottom>
    </x:border>
    <x:border>
      <x:right style="thin">
        <x:color rgb="FFC8D2DC"/>
      </x:right>
      <x:top style="thin">
        <x:color rgb="FFC8D2DC"/>
      </x:top>
      <x:bottom style="thin">
        <x:color rgb="FFC8D2DC"/>
      </x:bottom>
    </x:border>
    <x:border>
      <x:left style="thin">
        <x:color rgb="FFC8D2DC"/>
      </x:left>
      <x:top style="thin">
        <x:color rgb="FFC8D2DC"/>
      </x:top>
      <x:bottom style="thin">
        <x:color rgb="FFC8D2DC"/>
      </x:bottom>
    </x:border>
    <x:border>
      <x:top style="thin">
        <x:color rgb="FFC8D2DC"/>
      </x:top>
      <x:bottom style="thin">
        <x:color rgb="FFC8D2DC"/>
      </x:bottom>
    </x:border>
    <x:border>
      <x:right style="thin">
        <x:color rgb="FFC8D2DC"/>
      </x:right>
      <x:top style="thin">
        <x:color rgb="FFC8D2DC"/>
      </x:top>
      <x:bottom style="thin">
        <x:color rgb="FFC8D2DC"/>
      </x:bottom>
    </x:border>
    <x:border>
      <x:left style="thin">
        <x:color rgb="FFC8D2DC"/>
      </x:left>
      <x:top style="thin">
        <x:color rgb="FFC8D2DC"/>
      </x:top>
    </x:border>
    <x:border>
      <x:top style="thin">
        <x:color rgb="FFC8D2DC"/>
      </x:top>
    </x:border>
    <x:border>
      <x:right style="thin">
        <x:color rgb="FFC8D2DC"/>
      </x:right>
      <x:top style="thin">
        <x:color rgb="FFC8D2DC"/>
      </x:top>
    </x:border>
    <x:border>
      <x:left style="thin">
        <x:color rgb="FFC8D2DC"/>
      </x:left>
    </x:border>
    <x:border>
      <x:right style="thin">
        <x:color rgb="FFC8D2DC"/>
      </x:right>
    </x:border>
    <x:border>
      <x:left style="thin">
        <x:color rgb="FFC8D2DC"/>
      </x:left>
      <x:bottom style="thin">
        <x:color rgb="FFC8D2DC"/>
      </x:bottom>
    </x:border>
    <x:border>
      <x:bottom style="thin">
        <x:color rgb="FFC8D2DC"/>
      </x:bottom>
    </x:border>
    <x:border>
      <x:right style="thin">
        <x:color rgb="FFC8D2DC"/>
      </x:right>
      <x:bottom style="thin">
        <x:color rgb="FFC8D2DC"/>
      </x:bottom>
    </x:border>
    <x:border>
      <x:left style="thin">
        <x:color rgb="FFC8D2DC"/>
      </x:left>
      <x:top style="thin">
        <x:color rgb="FFC8D2DC"/>
      </x:top>
    </x:border>
    <x:border>
      <x:top style="thin">
        <x:color rgb="FFC8D2DC"/>
      </x:top>
    </x:border>
    <x:border>
      <x:right style="thin">
        <x:color rgb="FFC8D2DC"/>
      </x:right>
      <x:top style="thin">
        <x:color rgb="FFC8D2DC"/>
      </x:top>
    </x:border>
    <x:border>
      <x:left style="thin">
        <x:color rgb="FFC8D2DC"/>
      </x:left>
    </x:border>
    <x:border>
      <x:right style="thin">
        <x:color rgb="FFC8D2DC"/>
      </x:right>
    </x:border>
    <x:border>
      <x:left style="thin">
        <x:color rgb="FFC8D2DC"/>
      </x:left>
      <x:bottom style="thin">
        <x:color rgb="FFC8D2DC"/>
      </x:bottom>
    </x:border>
    <x:border>
      <x:bottom style="thin">
        <x:color rgb="FFC8D2DC"/>
      </x:bottom>
    </x:border>
    <x:border>
      <x:right style="thin">
        <x:color rgb="FFC8D2DC"/>
      </x:right>
      <x:bottom style="thin">
        <x:color rgb="FFC8D2DC"/>
      </x:bottom>
    </x:border>
  </x:borders>
  <x:cellStyleXfs count="1">
    <x:xf numFmtId="0" fontId="0" fillId="0" borderId="0"/>
  </x:cellStyleXfs>
  <x:cellXfs count="2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8" xfId="0" applyNumberFormat="1" applyFont="1" applyFill="1" applyBorder="1"/>
    <x:xf numFmtId="0" fontId="5" fillId="2" borderId="9" xfId="0" applyNumberFormat="1" applyFont="1" applyFill="1" applyBorder="1"/>
    <x:xf numFmtId="0" fontId="5" fillId="2" borderId="10" xfId="0" applyNumberFormat="1" applyFont="1" applyFill="1" applyBorder="1"/>
    <x:xf numFmtId="0" fontId="5" fillId="2" borderId="8" xfId="0" applyNumberFormat="1" applyFont="1" applyFill="1" applyBorder="1" applyAlignment="1">
      <x:alignment wrapText="1"/>
    </x:xf>
    <x:xf numFmtId="0" fontId="5" fillId="2" borderId="9" xfId="0" applyNumberFormat="1" applyFont="1" applyFill="1" applyBorder="1" applyAlignment="1">
      <x:alignment wrapText="1"/>
    </x:xf>
    <x:xf numFmtId="0" fontId="5" fillId="2" borderId="10" xfId="0" applyNumberFormat="1" applyFont="1" applyFill="1" applyBorder="1" applyAlignment="1">
      <x:alignment wrapText="1"/>
    </x:xf>
    <x:xf numFmtId="0" fontId="5" fillId="2" borderId="8" xfId="0" applyNumberFormat="1" applyFont="1" applyFill="1" applyBorder="1" applyAlignment="1">
      <x:alignment horizontal="center" wrapText="1"/>
    </x:xf>
    <x:xf numFmtId="0" fontId="5" fillId="2" borderId="9" xfId="0" applyNumberFormat="1" applyFont="1" applyFill="1" applyBorder="1" applyAlignment="1">
      <x:alignment horizontal="center" wrapText="1"/>
    </x:xf>
    <x:xf numFmtId="0" fontId="5" fillId="2" borderId="10" xfId="0" applyNumberFormat="1" applyFont="1" applyFill="1" applyBorder="1" applyAlignment="1">
      <x:alignment horizontal="center" wrapText="1"/>
    </x:xf>
    <x:xf numFmtId="0" fontId="5" fillId="2" borderId="8" xfId="0" applyNumberFormat="1" applyFont="1" applyFill="1" applyBorder="1" applyAlignment="1">
      <x:alignment horizontal="center" vertical="center" wrapText="1"/>
    </x:xf>
    <x:xf numFmtId="0" fontId="5" fillId="2" borderId="9" xfId="0" applyNumberFormat="1" applyFont="1" applyFill="1" applyBorder="1" applyAlignment="1">
      <x:alignment horizontal="center" vertical="center" wrapText="1"/>
    </x:xf>
    <x:xf numFmtId="0" fontId="5" fillId="2" borderId="1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/>
    <x:xf numFmtId="0" fontId="5" fillId="2" borderId="11" xfId="0" applyNumberFormat="1" applyFont="1" applyFill="1" applyBorder="1"/>
    <x:xf numFmtId="0" fontId="5" fillId="2" borderId="12" xfId="0" applyNumberFormat="1" applyFont="1" applyFill="1" applyBorder="1"/>
    <x:xf numFmtId="0" fontId="5" fillId="2" borderId="13" xfId="0" applyNumberFormat="1" applyFont="1" applyFill="1" applyBorder="1"/>
    <x:xf numFmtId="0" fontId="5" fillId="2" borderId="11" xfId="0" applyNumberFormat="1" applyFont="1" applyFill="1" applyBorder="1" applyAlignment="1">
      <x:alignment wrapText="1"/>
    </x:xf>
    <x:xf numFmtId="0" fontId="5" fillId="2" borderId="12" xfId="0" applyNumberFormat="1" applyFont="1" applyFill="1" applyBorder="1" applyAlignment="1">
      <x:alignment wrapText="1"/>
    </x:xf>
    <x:xf numFmtId="0" fontId="5" fillId="2" borderId="13" xfId="0" applyNumberFormat="1" applyFont="1" applyFill="1" applyBorder="1" applyAlignment="1">
      <x:alignment wrapText="1"/>
    </x:xf>
    <x:xf numFmtId="0" fontId="5" fillId="2" borderId="11" xfId="0" applyNumberFormat="1" applyFont="1" applyFill="1" applyBorder="1" applyAlignment="1">
      <x:alignment horizontal="center" wrapText="1"/>
    </x:xf>
    <x:xf numFmtId="0" fontId="5" fillId="2" borderId="12" xfId="0" applyNumberFormat="1" applyFont="1" applyFill="1" applyBorder="1" applyAlignment="1">
      <x:alignment horizontal="center" wrapText="1"/>
    </x:xf>
    <x:xf numFmtId="0" fontId="5" fillId="2" borderId="13" xfId="0" applyNumberFormat="1" applyFont="1" applyFill="1" applyBorder="1" applyAlignment="1">
      <x:alignment horizontal="center" wrapText="1"/>
    </x:xf>
    <x:xf numFmtId="0" fontId="5" fillId="2" borderId="11" xfId="0" applyNumberFormat="1" applyFont="1" applyFill="1" applyBorder="1" applyAlignment="1">
      <x:alignment horizontal="center" vertical="center" wrapText="1"/>
    </x:xf>
    <x:xf numFmtId="0" fontId="5" fillId="2" borderId="12" xfId="0" applyNumberFormat="1" applyFont="1" applyFill="1" applyBorder="1" applyAlignment="1">
      <x:alignment horizontal="center" vertical="center" wrapText="1"/>
    </x:xf>
    <x:xf numFmtId="0" fontId="5" fillId="2" borderId="13" xfId="0" applyNumberFormat="1" applyFont="1" applyFill="1" applyBorder="1" applyAlignment="1">
      <x:alignment horizontal="center" vertical="center" wrapText="1"/>
    </x:xf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vertical="top" wrapText="1"/>
    </x:xf>
    <x:xf numFmtId="0" fontId="4" fillId="0" borderId="15" xfId="0" applyNumberFormat="1" applyFont="1" applyFill="1" applyBorder="1" applyAlignment="1">
      <x:alignment vertical="top"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200" fontId="4" fillId="0" borderId="16" xfId="0" applyNumberFormat="1" applyFont="1" applyFill="1" applyBorder="1" applyAlignment="1">
      <x:alignment vertical="top" wrapText="1"/>
    </x:xf>
    <x:xf numFmtId="200" fontId="4" fillId="0" borderId="18" xfId="0" applyNumberFormat="1" applyFont="1" applyFill="1" applyBorder="1" applyAlignment="1">
      <x:alignment vertical="top" wrapText="1"/>
    </x:xf>
    <x:xf numFmtId="200" fontId="4" fillId="0" borderId="21" xfId="0" applyNumberFormat="1" applyFont="1" applyFill="1" applyBorder="1" applyAlignment="1">
      <x:alignment vertical="top" wrapText="1"/>
    </x:xf>
    <x:xf numFmtId="200" fontId="4" fillId="0" borderId="24" xfId="0" applyNumberFormat="1" applyFont="1" applyFill="1" applyBorder="1" applyAlignment="1">
      <x:alignment vertical="top" wrapText="1"/>
    </x:xf>
    <x:xf numFmtId="200" fontId="4" fillId="0" borderId="26" xfId="0" applyNumberFormat="1" applyFont="1" applyFill="1" applyBorder="1" applyAlignment="1">
      <x:alignment vertical="top" wrapText="1"/>
    </x:xf>
    <x:xf numFmtId="200" fontId="4" fillId="0" borderId="29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201" fontId="4" fillId="0" borderId="15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20" xfId="0" applyNumberFormat="1" applyFont="1" applyFill="1" applyBorder="1" applyAlignment="1">
      <x:alignment vertical="top" wrapText="1"/>
    </x:xf>
    <x:xf numFmtId="201" fontId="4" fillId="0" borderId="23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1" fontId="4" fillId="0" borderId="28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vertical="center" wrapText="1"/>
    </x:xf>
    <x:xf numFmtId="0" fontId="4" fillId="5" borderId="14" xfId="0" applyNumberFormat="1" applyFont="1" applyFill="1" applyBorder="1" applyAlignment="1">
      <x:alignment vertical="top" wrapText="1"/>
    </x:xf>
    <x:xf numFmtId="0" fontId="4" fillId="5" borderId="17" xfId="0" applyNumberFormat="1" applyFont="1" applyFill="1" applyBorder="1" applyAlignment="1">
      <x:alignment vertical="top" wrapText="1"/>
    </x:xf>
    <x:xf numFmtId="0" fontId="4" fillId="5" borderId="19" xfId="0" applyNumberFormat="1" applyFont="1" applyFill="1" applyBorder="1" applyAlignment="1">
      <x:alignment vertical="top" wrapText="1"/>
    </x:xf>
    <x:xf numFmtId="0" fontId="8" fillId="5" borderId="14" xfId="0" applyNumberFormat="1" applyFont="1" applyFill="1" applyBorder="1" applyAlignment="1">
      <x:alignment vertical="top" wrapText="1"/>
    </x:xf>
    <x:xf numFmtId="0" fontId="8" fillId="5" borderId="17" xfId="0" applyNumberFormat="1" applyFont="1" applyFill="1" applyBorder="1" applyAlignment="1">
      <x:alignment vertical="top" wrapText="1"/>
    </x:xf>
    <x:xf numFmtId="0" fontId="8" fillId="5" borderId="19" xfId="0" applyNumberFormat="1" applyFont="1" applyFill="1" applyBorder="1" applyAlignment="1">
      <x:alignment vertical="top" wrapText="1"/>
    </x:xf>
    <x:xf numFmtId="0" fontId="8" fillId="5" borderId="2" xfId="0" applyNumberFormat="1" applyFont="1" applyFill="1" applyBorder="1" applyAlignment="1">
      <x:alignment vertical="top" wrapText="1"/>
    </x:xf>
    <x:xf numFmtId="0" fontId="8" fillId="5" borderId="3" xfId="0" applyNumberFormat="1" applyFont="1" applyFill="1" applyBorder="1" applyAlignment="1">
      <x:alignment vertical="top" wrapText="1"/>
    </x:xf>
    <x:xf numFmtId="0" fontId="8" fillId="5" borderId="4" xfId="0" applyNumberFormat="1" applyFont="1" applyFill="1" applyBorder="1" applyAlignment="1">
      <x:alignment vertical="top" wrapText="1"/>
    </x:xf>
    <x:xf numFmtId="0" fontId="4" fillId="5" borderId="22" xfId="0" applyNumberFormat="1" applyFont="1" applyFill="1" applyBorder="1" applyAlignment="1">
      <x:alignment vertical="top" wrapText="1"/>
    </x:xf>
    <x:xf numFmtId="0" fontId="4" fillId="5" borderId="25" xfId="0" applyNumberFormat="1" applyFont="1" applyFill="1" applyBorder="1" applyAlignment="1">
      <x:alignment vertical="top" wrapText="1"/>
    </x:xf>
    <x:xf numFmtId="0" fontId="4" fillId="5" borderId="27" xfId="0" applyNumberFormat="1" applyFont="1" applyFill="1" applyBorder="1" applyAlignment="1">
      <x:alignment vertical="top" wrapText="1"/>
    </x:xf>
    <x:xf numFmtId="0" fontId="8" fillId="5" borderId="22" xfId="0" applyNumberFormat="1" applyFont="1" applyFill="1" applyBorder="1" applyAlignment="1">
      <x:alignment vertical="top" wrapText="1"/>
    </x:xf>
    <x:xf numFmtId="0" fontId="8" fillId="5" borderId="25" xfId="0" applyNumberFormat="1" applyFont="1" applyFill="1" applyBorder="1" applyAlignment="1">
      <x:alignment vertical="top" wrapText="1"/>
    </x:xf>
    <x:xf numFmtId="0" fontId="8" fillId="5" borderId="27" xfId="0" applyNumberFormat="1" applyFont="1" applyFill="1" applyBorder="1" applyAlignment="1">
      <x:alignment vertical="top" wrapText="1"/>
    </x:xf>
    <x:xf numFmtId="0" fontId="8" fillId="5" borderId="5" xfId="0" applyNumberFormat="1" applyFont="1" applyFill="1" applyBorder="1" applyAlignment="1">
      <x:alignment vertical="top" wrapText="1"/>
    </x:xf>
    <x:xf numFmtId="0" fontId="8" fillId="5" borderId="6" xfId="0" applyNumberFormat="1" applyFont="1" applyFill="1" applyBorder="1" applyAlignment="1">
      <x:alignment vertical="top" wrapText="1"/>
    </x:xf>
    <x:xf numFmtId="0" fontId="8" fillId="5" borderId="7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14" xfId="0" applyNumberFormat="1" applyFont="1" applyFill="1" applyBorder="1"/>
    <x:xf numFmtId="0" fontId="9" fillId="6" borderId="15" xfId="0" applyNumberFormat="1" applyFont="1" applyFill="1" applyBorder="1"/>
    <x:xf numFmtId="0" fontId="9" fillId="6" borderId="16" xfId="0" applyNumberFormat="1" applyFont="1" applyFill="1" applyBorder="1"/>
    <x:xf numFmtId="0" fontId="9" fillId="6" borderId="19" xfId="0" applyNumberFormat="1" applyFont="1" applyFill="1" applyBorder="1"/>
    <x:xf numFmtId="0" fontId="9" fillId="6" borderId="20" xfId="0" applyNumberFormat="1" applyFont="1" applyFill="1" applyBorder="1"/>
    <x:xf numFmtId="0" fontId="9" fillId="6" borderId="21" xfId="0" applyNumberFormat="1" applyFont="1" applyFill="1" applyBorder="1"/>
    <x:xf numFmtId="0" fontId="9" fillId="6" borderId="14" xfId="0" applyNumberFormat="1" applyFont="1" applyFill="1" applyBorder="1" applyAlignment="1">
      <x:alignment horizontal="center"/>
    </x:xf>
    <x:xf numFmtId="0" fontId="9" fillId="6" borderId="15" xfId="0" applyNumberFormat="1" applyFont="1" applyFill="1" applyBorder="1" applyAlignment="1">
      <x:alignment horizontal="center"/>
    </x:xf>
    <x:xf numFmtId="0" fontId="9" fillId="6" borderId="16" xfId="0" applyNumberFormat="1" applyFont="1" applyFill="1" applyBorder="1" applyAlignment="1">
      <x:alignment horizontal="center"/>
    </x:xf>
    <x:xf numFmtId="0" fontId="9" fillId="6" borderId="19" xfId="0" applyNumberFormat="1" applyFont="1" applyFill="1" applyBorder="1" applyAlignment="1">
      <x:alignment horizontal="center"/>
    </x:xf>
    <x:xf numFmtId="0" fontId="9" fillId="6" borderId="20" xfId="0" applyNumberFormat="1" applyFont="1" applyFill="1" applyBorder="1" applyAlignment="1">
      <x:alignment horizontal="center"/>
    </x:xf>
    <x:xf numFmtId="0" fontId="9" fillId="6" borderId="21" xfId="0" applyNumberFormat="1" applyFont="1" applyFill="1" applyBorder="1" applyAlignment="1">
      <x:alignment horizontal="center"/>
    </x:xf>
    <x:xf numFmtId="0" fontId="9" fillId="6" borderId="14" xfId="0" applyNumberFormat="1" applyFont="1" applyFill="1" applyBorder="1" applyAlignment="1">
      <x:alignment horizontal="center" vertical="center"/>
    </x:xf>
    <x:xf numFmtId="0" fontId="9" fillId="6" borderId="15" xfId="0" applyNumberFormat="1" applyFont="1" applyFill="1" applyBorder="1" applyAlignment="1">
      <x:alignment horizontal="center" vertical="center"/>
    </x:xf>
    <x:xf numFmtId="0" fontId="9" fillId="6" borderId="16" xfId="0" applyNumberFormat="1" applyFont="1" applyFill="1" applyBorder="1" applyAlignment="1">
      <x:alignment horizontal="center" vertical="center"/>
    </x:xf>
    <x:xf numFmtId="0" fontId="9" fillId="6" borderId="19" xfId="0" applyNumberFormat="1" applyFont="1" applyFill="1" applyBorder="1" applyAlignment="1">
      <x:alignment horizontal="center" vertical="center"/>
    </x:xf>
    <x:xf numFmtId="0" fontId="9" fillId="6" borderId="20" xfId="0" applyNumberFormat="1" applyFont="1" applyFill="1" applyBorder="1" applyAlignment="1">
      <x:alignment horizontal="center" vertical="center"/>
    </x:xf>
    <x:xf numFmtId="0" fontId="9" fillId="6" borderId="21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9" fillId="6" borderId="1" xfId="0" applyNumberFormat="1" applyFont="1" applyFill="1" applyBorder="1"/>
    <x:xf numFmtId="0" fontId="9" fillId="6" borderId="22" xfId="0" applyNumberFormat="1" applyFont="1" applyFill="1" applyBorder="1"/>
    <x:xf numFmtId="0" fontId="9" fillId="6" borderId="23" xfId="0" applyNumberFormat="1" applyFont="1" applyFill="1" applyBorder="1"/>
    <x:xf numFmtId="0" fontId="9" fillId="6" borderId="24" xfId="0" applyNumberFormat="1" applyFont="1" applyFill="1" applyBorder="1"/>
    <x:xf numFmtId="0" fontId="9" fillId="6" borderId="27" xfId="0" applyNumberFormat="1" applyFont="1" applyFill="1" applyBorder="1"/>
    <x:xf numFmtId="0" fontId="9" fillId="6" borderId="28" xfId="0" applyNumberFormat="1" applyFont="1" applyFill="1" applyBorder="1"/>
    <x:xf numFmtId="0" fontId="9" fillId="6" borderId="29" xfId="0" applyNumberFormat="1" applyFont="1" applyFill="1" applyBorder="1"/>
    <x:xf numFmtId="0" fontId="9" fillId="6" borderId="22" xfId="0" applyNumberFormat="1" applyFont="1" applyFill="1" applyBorder="1" applyAlignment="1">
      <x:alignment horizontal="center"/>
    </x:xf>
    <x:xf numFmtId="0" fontId="9" fillId="6" borderId="23" xfId="0" applyNumberFormat="1" applyFont="1" applyFill="1" applyBorder="1" applyAlignment="1">
      <x:alignment horizontal="center"/>
    </x:xf>
    <x:xf numFmtId="0" fontId="9" fillId="6" borderId="24" xfId="0" applyNumberFormat="1" applyFont="1" applyFill="1" applyBorder="1" applyAlignment="1">
      <x:alignment horizontal="center"/>
    </x:xf>
    <x:xf numFmtId="0" fontId="9" fillId="6" borderId="27" xfId="0" applyNumberFormat="1" applyFont="1" applyFill="1" applyBorder="1" applyAlignment="1">
      <x:alignment horizontal="center"/>
    </x:xf>
    <x:xf numFmtId="0" fontId="9" fillId="6" borderId="28" xfId="0" applyNumberFormat="1" applyFont="1" applyFill="1" applyBorder="1" applyAlignment="1">
      <x:alignment horizontal="center"/>
    </x:xf>
    <x:xf numFmtId="0" fontId="9" fillId="6" borderId="29" xfId="0" applyNumberFormat="1" applyFont="1" applyFill="1" applyBorder="1" applyAlignment="1">
      <x:alignment horizontal="center"/>
    </x:xf>
    <x:xf numFmtId="0" fontId="9" fillId="6" borderId="22" xfId="0" applyNumberFormat="1" applyFont="1" applyFill="1" applyBorder="1" applyAlignment="1">
      <x:alignment horizontal="center" vertical="center"/>
    </x:xf>
    <x:xf numFmtId="0" fontId="9" fillId="6" borderId="23" xfId="0" applyNumberFormat="1" applyFont="1" applyFill="1" applyBorder="1" applyAlignment="1">
      <x:alignment horizontal="center" vertical="center"/>
    </x:xf>
    <x:xf numFmtId="0" fontId="9" fillId="6" borderId="24" xfId="0" applyNumberFormat="1" applyFont="1" applyFill="1" applyBorder="1" applyAlignment="1">
      <x:alignment horizontal="center" vertical="center"/>
    </x:xf>
    <x:xf numFmtId="0" fontId="9" fillId="6" borderId="27" xfId="0" applyNumberFormat="1" applyFont="1" applyFill="1" applyBorder="1" applyAlignment="1">
      <x:alignment horizontal="center" vertical="center"/>
    </x:xf>
    <x:xf numFmtId="0" fontId="9" fillId="6" borderId="28" xfId="0" applyNumberFormat="1" applyFont="1" applyFill="1" applyBorder="1" applyAlignment="1">
      <x:alignment horizontal="center" vertical="center"/>
    </x:xf>
    <x:xf numFmtId="0" fontId="9" fillId="6" borderId="29" xfId="0" applyNumberFormat="1" applyFont="1" applyFill="1" applyBorder="1" applyAlignment="1">
      <x:alignment horizontal="center" vertical="center"/>
    </x:xf>
    <x:xf numFmtId="200" fontId="9" fillId="6" borderId="14" xfId="0" applyNumberFormat="1" applyFont="1" applyFill="1" applyBorder="1" applyAlignment="1">
      <x:alignment horizontal="center" vertical="center"/>
    </x:xf>
    <x:xf numFmtId="200" fontId="9" fillId="6" borderId="15" xfId="0" applyNumberFormat="1" applyFont="1" applyFill="1" applyBorder="1" applyAlignment="1">
      <x:alignment horizontal="center" vertical="center"/>
    </x:xf>
    <x:xf numFmtId="200" fontId="9" fillId="6" borderId="16" xfId="0" applyNumberFormat="1" applyFont="1" applyFill="1" applyBorder="1" applyAlignment="1">
      <x:alignment horizontal="center" vertical="center"/>
    </x:xf>
    <x:xf numFmtId="200" fontId="9" fillId="6" borderId="19" xfId="0" applyNumberFormat="1" applyFont="1" applyFill="1" applyBorder="1" applyAlignment="1">
      <x:alignment horizontal="center" vertical="center"/>
    </x:xf>
    <x:xf numFmtId="200" fontId="9" fillId="6" borderId="20" xfId="0" applyNumberFormat="1" applyFont="1" applyFill="1" applyBorder="1" applyAlignment="1">
      <x:alignment horizontal="center" vertical="center"/>
    </x:xf>
    <x:xf numFmtId="200" fontId="9" fillId="6" borderId="21" xfId="0" applyNumberFormat="1" applyFont="1" applyFill="1" applyBorder="1" applyAlignment="1">
      <x:alignment horizontal="center" vertical="center"/>
    </x:xf>
    <x:xf numFmtId="200" fontId="9" fillId="6" borderId="22" xfId="0" applyNumberFormat="1" applyFont="1" applyFill="1" applyBorder="1" applyAlignment="1">
      <x:alignment horizontal="center" vertical="center"/>
    </x:xf>
    <x:xf numFmtId="200" fontId="9" fillId="6" borderId="23" xfId="0" applyNumberFormat="1" applyFont="1" applyFill="1" applyBorder="1" applyAlignment="1">
      <x:alignment horizontal="center" vertical="center"/>
    </x:xf>
    <x:xf numFmtId="200" fontId="9" fillId="6" borderId="24" xfId="0" applyNumberFormat="1" applyFont="1" applyFill="1" applyBorder="1" applyAlignment="1">
      <x:alignment horizontal="center" vertical="center"/>
    </x:xf>
    <x:xf numFmtId="200" fontId="9" fillId="6" borderId="27" xfId="0" applyNumberFormat="1" applyFont="1" applyFill="1" applyBorder="1" applyAlignment="1">
      <x:alignment horizontal="center" vertical="center"/>
    </x:xf>
    <x:xf numFmtId="200" fontId="9" fillId="6" borderId="28" xfId="0" applyNumberFormat="1" applyFont="1" applyFill="1" applyBorder="1" applyAlignment="1">
      <x:alignment horizontal="center" vertical="center"/>
    </x:xf>
    <x:xf numFmtId="200" fontId="9" fillId="6" borderId="29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6"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49720db094f24" /><Relationship Type="http://schemas.openxmlformats.org/officeDocument/2006/relationships/theme" Target="/xl/theme/theme1.xml" Id="Ra4519ee0fb6f4dab" /><Relationship Type="http://schemas.openxmlformats.org/officeDocument/2006/relationships/sharedStrings" Target="/xl/sharedStrings.xml" Id="Raea71713a1784d1a" /><Relationship Type="http://schemas.openxmlformats.org/officeDocument/2006/relationships/worksheet" Target="/xl/worksheets/sheet1.xml" Id="R481794e512a149f2" /><Relationship Type="http://schemas.openxmlformats.org/officeDocument/2006/relationships/worksheet" Target="/xl/worksheets/sheet2.xml" Id="R391037768c054aa3" /><Relationship Type="http://schemas.openxmlformats.org/officeDocument/2006/relationships/worksheet" Target="/xl/worksheets/sheet3.xml" Id="Rfcad902fb9e04155" /><Relationship Type="http://schemas.openxmlformats.org/officeDocument/2006/relationships/worksheet" Target="/xl/worksheets/sheet4.xml" Id="R54da9e4c30f84f87" /><Relationship Type="http://schemas.openxmlformats.org/officeDocument/2006/relationships/worksheet" Target="/xl/worksheets/sheet5.xml" Id="R464e0030f7e04349" /><Relationship Type="http://schemas.openxmlformats.org/officeDocument/2006/relationships/worksheet" Target="/xl/worksheets/sheet6.xml" Id="R812f44bba09143a5" /><Relationship Type="http://schemas.openxmlformats.org/officeDocument/2006/relationships/worksheet" Target="/xl/worksheets/sheet7.xml" Id="R8d434be33a8e4582" /><Relationship Type="http://schemas.openxmlformats.org/officeDocument/2006/relationships/worksheet" Target="/xl/worksheets/sheet8.xml" Id="R3818402b842b4dcb" /><Relationship Type="http://schemas.openxmlformats.org/officeDocument/2006/relationships/worksheet" Target="/xl/worksheets/sheet9.xml" Id="Rfd62316b79ab484c" /><Relationship Type="http://schemas.openxmlformats.org/officeDocument/2006/relationships/worksheet" Target="/xl/worksheets/sheet10.xml" Id="R14584efe3d5343c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27e54bc2a4b4f1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Requirement status mix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Meaning</c:v>
          </c:tx>
          <c:cat>
            <c:strRef>
              <c:f>'Dashboard'!$A$16:$A$24</c:f>
              <c:strCache>
                <c:ptCount val="0"/>
              </c:strCache>
            </c:strRef>
          </c:cat>
          <c:val>
            <c:numRef>
              <c:f>'Dashboard'!$B$16:$B$24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Count</c:v>
          </c:tx>
          <c:cat>
            <c:strRef>
              <c:f>'Dashboard'!$A$16:$A$24</c:f>
              <c:strCache>
                <c:ptCount val="0"/>
              </c:strCache>
            </c:strRef>
          </c:cat>
          <c:val>
            <c:numRef>
              <c:f>'Dashboard'!$C$16:$C$24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14</xdr:row>
      <xdr:rowOff>0</xdr:rowOff>
    </xdr:from>
    <xdr:to>
      <xdr:col>12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27e54bc2a4b4f1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.xml" Id="R60b541f4348f43ed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42" hidden="0" customWidth="1"/>
    <x:col min="3" max="3" width="80" hidden="0" customWidth="1"/>
    <x:col min="5" max="5" width="22" hidden="0" customWidth="1"/>
    <x:col min="7" max="7" width="22" hidden="0" customWidth="1"/>
    <x:col min="9" max="9" width="22" hidden="0" customWidth="1"/>
    <x:col min="11" max="11" width="28" hidden="0" customWidth="1"/>
  </x:cols>
  <x:sheetData>
    <x:row r="1" ht="34" customHeight="1">
      <x:c r="A1" s="6" t="str">
        <x:v>UK SRS S2 Matrice di divulgazione del clima · elenchi controllati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</x:row>
    <x:row r="2" ht="30" customHeight="1">
      <x:c r="A2" s="13" t="str">
        <x:v>London Reporting Academy · Strumento di implementazione del lavoro · Versione 1.0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4">
      <x:c r="A4" s="19" t="str">
        <x:v>Statuto</x:v>
      </x:c>
      <x:c r="C4" s="19" t="str">
        <x:v>Priorità</x:v>
      </x:c>
      <x:c r="E4" s="19" t="str">
        <x:v>Lo stato della revisione</x:v>
      </x:c>
      <x:c r="G4" s="19" t="str">
        <x:v>Stato del flusso di lavoro</x:v>
      </x:c>
      <x:c r="I4" s="19" t="str">
        <x:v>Decisione di firma</x:v>
      </x:c>
      <x:c r="K4" s="19" t="str">
        <x:v>Tipo di prova</x:v>
      </x:c>
    </x:row>
    <x:row r="5">
      <x:c r="A5" s="31" t="str">
        <x:v>Non è iniziato.</x:v>
      </x:c>
      <x:c r="C5" s="31" t="str">
        <x:v>Critico</x:v>
      </x:c>
      <x:c r="E5" s="31" t="str">
        <x:v>Non esaminato</x:v>
      </x:c>
      <x:c r="G5" s="31" t="str">
        <x:v>Non è iniziato.</x:v>
      </x:c>
      <x:c r="I5" s="31" t="str">
        <x:v>In attesa</x:v>
      </x:c>
      <x:c r="K5" s="31" t="str">
        <x:v>Politica / governance</x:v>
      </x:c>
    </x:row>
    <x:row r="6">
      <x:c r="A6" s="32" t="str">
        <x:v>In corso di sviluppo</x:v>
      </x:c>
      <x:c r="C6" s="32" t="str">
        <x:v>Alti</x:v>
      </x:c>
      <x:c r="E6" s="32" t="str">
        <x:v>Preparato</x:v>
      </x:c>
      <x:c r="G6" s="32" t="str">
        <x:v>In pista .</x:v>
      </x:c>
      <x:c r="I6" s="32" t="str">
        <x:v>Approvazione</x:v>
      </x:c>
      <x:c r="K6" s="32" t="str">
        <x:v>Estratto del sistema sorgente</x:v>
      </x:c>
    </x:row>
    <x:row r="7">
      <x:c r="A7" s="32" t="str">
        <x:v>Divario</x:v>
      </x:c>
      <x:c r="C7" s="32" t="str">
        <x:v>Medio</x:v>
      </x:c>
      <x:c r="E7" s="32" t="str">
        <x:v>In esame</x:v>
      </x:c>
      <x:c r="G7" s="32" t="str">
        <x:v>Rischio</x:v>
      </x:c>
      <x:c r="I7" s="32" t="str">
        <x:v>Accogliere con azioni</x:v>
      </x:c>
      <x:c r="K7" s="32" t="str">
        <x:v>Calcolo</x:v>
      </x:c>
    </x:row>
    <x:row r="8">
      <x:c r="A8" s="32" t="str">
        <x:v>Completamente</x:v>
      </x:c>
      <x:c r="C8" s="33" t="str">
        <x:v>Basso</x:v>
      </x:c>
      <x:c r="E8" s="32" t="str">
        <x:v>Rivisto</x:v>
      </x:c>
      <x:c r="G8" s="32" t="str">
        <x:v>Ritardato</x:v>
      </x:c>
      <x:c r="I8" s="32" t="str">
        <x:v>Ritorno</x:v>
      </x:c>
      <x:c r="K8" s="32" t="str">
        <x:v>Metodologia / modello</x:v>
      </x:c>
    </x:row>
    <x:row r="9">
      <x:c r="A9" s="32" t="str">
        <x:v>Non applicabile</x:v>
      </x:c>
      <x:c r="E9" s="32" t="str">
        <x:v>Accreditato</x:v>
      </x:c>
      <x:c r="G9" s="32" t="str">
        <x:v>Completamente</x:v>
      </x:c>
      <x:c r="I9" s="33" t="str">
        <x:v>Rifiuto</x:v>
      </x:c>
      <x:c r="K9" s="32" t="str">
        <x:v>Riconciliazione</x:v>
      </x:c>
    </x:row>
    <x:row r="10">
      <x:c r="A10" s="32" t="str">
        <x:v>Non è importante.</x:v>
      </x:c>
      <x:c r="E10" s="33" t="str">
        <x:v>Ritornato</x:v>
      </x:c>
      <x:c r="G10" s="33" t="str">
        <x:v>Bloccato</x:v>
      </x:c>
      <x:c r="K10" s="32" t="str">
        <x:v>Protocollo / approvazione</x:v>
      </x:c>
    </x:row>
    <x:row r="11">
      <x:c r="A11" s="32" t="str">
        <x:v>Rilievo utilizzato</x:v>
      </x:c>
      <x:c r="K11" s="32" t="str">
        <x:v>Analisi giuridica / regolamentare</x:v>
      </x:c>
    </x:row>
    <x:row r="12">
      <x:c r="A12" s="32" t="str">
        <x:v>Bloccato</x:v>
      </x:c>
      <x:c r="K12" s="32" t="str">
        <x:v>Rappresentanza della direzione</x:v>
      </x:c>
    </x:row>
    <x:row r="13">
      <x:c r="A13" s="33" t="str">
        <x:v>Accreditato</x:v>
      </x:c>
      <x:c r="K13" s="33" t="str">
        <x:v>Altri</x:v>
      </x:c>
    </x:row>
    <x:row r="20" ht="40" customHeight="1">
      <x:c r="A20" s="54" t="str">
        <x:v>Fonte:</x:v>
      </x:c>
      <x:c r="B20" s="55" t="str">
        <x:v>Statuto / finalità</x:v>
      </x:c>
      <x:c r="C20" s="56" t="str">
        <x:v>URL</x:v>
      </x:c>
    </x:row>
    <x:row r="21">
      <x:c r="A21" s="87" t="str">
        <x:v>UK SRS S1</x:v>
      </x:c>
      <x:c r="B21" s="88" t="str">
        <x:v>Fonte primaria</x:v>
      </x:c>
      <x:c r="C21" s="89" t="str">
        <x:v>https://assets.publishing.service.gov.uk/media/699dd3b007d7bff3604d6c5e/uk_srs_1_general_requirements_for_disclosure_of_sustainability_related_financial_information.pdf</x:v>
      </x:c>
    </x:row>
    <x:row r="22">
      <x:c r="A22" s="90" t="str">
        <x:v>UK SRS S2</x:v>
      </x:c>
      <x:c r="B22" s="91" t="str">
        <x:v>Fonte primaria</x:v>
      </x:c>
      <x:c r="C22" s="92" t="str">
        <x:v>https://assets.publishing.service.gov.uk/media/699ddf22532c9ad91ebbcc2b/uk_srs_s2_climate_related_disclosures.pdf</x:v>
      </x:c>
    </x:row>
    <x:row r="23">
      <x:c r="A23" s="90" t="str">
        <x:v>Risposta del governo</x:v>
      </x:c>
      <x:c r="B23" s="91" t="str">
        <x:v>UK modifiche e stato</x:v>
      </x:c>
      <x:c r="C23" s="92" t="str">
        <x:v>https://www.gov.uk/government/consultations/exposure-drafts-uk-sustainability-reporting-standards/outcome/government-response-to-the-consultation-on-uk-sustainability-reporting-standards-web-version</x:v>
      </x:c>
    </x:row>
    <x:row r="24">
      <x:c r="A24" s="90" t="str">
        <x:v>Guida del NFSIS</x:v>
      </x:c>
      <x:c r="B24" s="91" t="str">
        <x:v>Copiamento attuale di norme</x:v>
      </x:c>
      <x:c r="C24" s="92" t="str">
        <x:v>https://www.gov.uk/government/publications/climate-related-financial-disclosures-for-companies-and-limited-liability-partnerships-llps</x:v>
      </x:c>
    </x:row>
    <x:row r="25">
      <x:c r="A25" s="90" t="str">
        <x:v>Guida della SECR</x:v>
      </x:c>
      <x:c r="B25" s="91" t="str">
        <x:v>Copiamento attuale di norme</x:v>
      </x:c>
      <x:c r="C25" s="92" t="str">
        <x:v>https://www.gov.uk/government/publications/environmental-reporting-guidelines-including-mandatory-greenhouse-gas-emissions-reporting-guidance</x:v>
      </x:c>
    </x:row>
    <x:row r="26">
      <x:c r="A26" s="90" t="str">
        <x:v>FCA CP26/5</x:v>
      </x:c>
      <x:c r="B26" s="91" t="str">
        <x:v>Innesco di proposta/aggiornamento fino alle regole finali</x:v>
      </x:c>
      <x:c r="C26" s="92" t="str">
        <x:v>https://www.fca.org.uk/publications/consultation-papers/cp26-5-sustainability-disclosures</x:v>
      </x:c>
    </x:row>
    <x:row r="27">
      <x:c r="A27" s="93" t="str">
        <x:v>Risposta di assicurazione</x:v>
      </x:c>
      <x:c r="B27" s="94" t="str">
        <x:v>Context della politica di vigilanza volontaria</x:v>
      </x:c>
      <x:c r="C27" s="95" t="str">
        <x:v>https://www.gov.uk/government/consultations/assurance-of-sustainability-reporting/outcome/developing-an-oversight-regime-for-assurance-of-sustainability-related-financial-disclosures-government-response-to-consultation-web-version</x:v>
      </x:c>
    </x:row>
  </x:sheetData>
  <x:mergeCells>
    <x:mergeCell ref="A1:P2"/>
    <x:mergeCell ref="A2:P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UK SRS S1 Fondamenti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Basamento di segnalazione e controlli dei crediti a sostegno UK SRS S2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Regola di utilizzo</x:v>
      </x:c>
      <x:c r="B4" s="133" t="str">
        <x:v>Prima di tutto, completa applicabilità e materialità. poi collegamento limite, metodo, prove, controllo, posizione del rapporto, rilievo/UK La mancanza di dati è un vuoto, non automaticamente non applicabile o irrilevante.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Sottovisione tecnica</x:v>
      </x:c>
      <x:c r="B5" s="133" t="str">
        <x:v>3 Agosto 2026Verifica corrente . UK SRS, norme finali della legge FCA/Companies Act e fatti specifici per l'entità prima dell'uso pubblico.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Identificazione dei requisiti</x:v>
      </x:c>
      <x:c r="B7" s="55" t="str">
        <x:v>Norma / paragrafo</x:v>
      </x:c>
      <x:c r="C7" s="55" t="str">
        <x:v>Riassunto dei requisiti</x:v>
      </x:c>
      <x:c r="D7" s="55" t="str">
        <x:v>Applicabilità / materialità</x:v>
      </x:c>
      <x:c r="E7" s="55" t="str">
        <x:v>Razionalità</x:v>
      </x:c>
      <x:c r="F7" s="55" t="str">
        <x:v>Limitazione / periodo</x:v>
      </x:c>
      <x:c r="G7" s="55" t="str">
        <x:v>Proprietario</x:v>
      </x:c>
      <x:c r="H7" s="55" t="str">
        <x:v>Identificazione delle prove</x:v>
      </x:c>
      <x:c r="I7" s="55" t="str">
        <x:v>Metodo / stima / giudizio</x:v>
      </x:c>
      <x:c r="J7" s="55" t="str">
        <x:v>Controllo / prova</x:v>
      </x:c>
      <x:c r="K7" s="55" t="str">
        <x:v>Progetto di localizzazione / riferimento incrociato</x:v>
      </x:c>
      <x:c r="L7" s="55" t="str">
        <x:v>- Rilievo . UK sovrapposizione</x:v>
      </x:c>
      <x:c r="M7" s="55" t="str">
        <x:v>Recensione</x:v>
      </x:c>
      <x:c r="N7" s="55" t="str">
        <x:v>Lo stato della revisione</x:v>
      </x:c>
      <x:c r="O7" s="55" t="str">
        <x:v>Trovare / rimediare</x:v>
      </x:c>
      <x:c r="P7" s="55" t="str">
        <x:v>Priorità</x:v>
      </x:c>
      <x:c r="Q7" s="55" t="str">
        <x:v>URL della fonte</x:v>
      </x:c>
      <x:c r="R7" s="56" t="str">
        <x:v>Completità delle righe</x:v>
      </x:c>
    </x:row>
    <x:row r="8">
      <x:c r="A8" s="87" t="str">
        <x:v>S1-001</x:v>
      </x:c>
      <x:c r="B8" s="88" t="str">
        <x:v>S1 17-19</x:v>
      </x:c>
      <x:c r="C8" s="88" t="str">
        <x:v>Le informazioni sostanziali sono identificate per gli utenti primari e le prospettive dell'entità.</x:v>
      </x:c>
      <x:c r="D8" s="88" t="str">
        <x:v>In corso di sviluppo</x:v>
      </x:c>
      <x:c r="E8" s="88" t="str">
        <x:v>Natura e grandezza del giudizio documentato; sfida finale in attesa.</x:v>
      </x:c>
      <x:c r="F8" s="88" t="str">
        <x:v>Gruppo consolidato; anno fiscale 2026</x:v>
      </x:c>
      <x:c r="G8" s="88" t="str">
        <x:v>Rapporto di piombo</x:v>
      </x:c>
      <x:c r="H8" s="88" t="str">
        <x:v>EVD-MAT-001</x:v>
      </x:c>
      <x:c r="I8" s="88" t="str">
        <x:v>Metodo e soglie di materialità</x:v>
      </x:c>
      <x:c r="J8" s="88" t="str">
        <x:v>Rivista tecnica della valutazione</x:v>
      </x:c>
      <x:c r="K8" s="88" t="str">
        <x:v>Base di preparazione</x:v>
      </x:c>
      <x:c r="L8" s="88" t="str"/>
      <x:c r="M8" s="88" t="str">
        <x:v>Revisore tecnico</x:v>
      </x:c>
      <x:c r="N8" s="88" t="str">
        <x:v>In esame</x:v>
      </x:c>
      <x:c r="O8" s="88" t="str">
        <x:v>Completa storia di sfida.</x:v>
      </x:c>
      <x:c r="P8" s="88" t="str">
        <x:v>Critico</x:v>
      </x:c>
      <x:c r="Q8" s="88" t="str">
        <x:v>https://assets.publishing.service.gov.uk/media/699dd3b007d7bff3604d6c5e/uk_srs_1_general_requirements_for_disclosure_of_sustainability_related_financial_information.pdf</x:v>
      </x:c>
      <x:c r="R8" s="138" t="n">
        <x:f>COUNTA(A8:Q8)/17</x:f>
        <x:v>0.9411764705882353</x:v>
      </x:c>
    </x:row>
    <x:row r="9">
      <x:c r="A9" s="90" t="str">
        <x:v>S1-002</x:v>
      </x:c>
      <x:c r="B9" s="91" t="str">
        <x:v>S1 20</x:v>
      </x:c>
      <x:c r="C9" s="91" t="str">
        <x:v>L'entità segnalante è la stessa delle relazioni finanziarie correlate.</x:v>
      </x:c>
      <x:c r="D9" s="91" t="str">
        <x:v>Completamente</x:v>
      </x:c>
      <x:c r="E9" s="91" t="str">
        <x:v>Consolidato dell'entità confermata.</x:v>
      </x:c>
      <x:c r="F9" s="91" t="str">
        <x:v>Gruppo; anno fiscale 2026</x:v>
      </x:c>
      <x:c r="G9" s="91" t="str">
        <x:v>Relazione di gruppo</x:v>
      </x:c>
      <x:c r="H9" s="91" t="str">
        <x:v>EVD-BND-001</x:v>
      </x:c>
      <x:c r="I9" s="91" t="str">
        <x:v>Perimetro di consolidamento</x:v>
      </x:c>
      <x:c r="J9" s="91" t="str">
        <x:v>Conciliazione con i bilanci finanziari</x:v>
      </x:c>
      <x:c r="K9" s="91" t="str">
        <x:v>Base di preparazione</x:v>
      </x:c>
      <x:c r="L9" s="91" t="str"/>
      <x:c r="M9" s="91" t="str">
        <x:v>Controller finanziario</x:v>
      </x:c>
      <x:c r="N9" s="91" t="str">
        <x:v>Accreditato</x:v>
      </x:c>
      <x:c r="O9" s="91" t="str"/>
      <x:c r="P9" s="91" t="str">
        <x:v>Critico</x:v>
      </x:c>
      <x:c r="Q9" s="91" t="str">
        <x:v>https://assets.publishing.service.gov.uk/media/699dd3b007d7bff3604d6c5e/uk_srs_1_general_requirements_for_disclosure_of_sustainability_related_financial_information.pdf</x:v>
      </x:c>
      <x:c r="R9" s="139" t="n">
        <x:f>COUNTA(A9:Q9)/17</x:f>
        <x:v>0.8823529411764706</x:v>
      </x:c>
    </x:row>
    <x:row r="10">
      <x:c r="A10" s="90" t="str">
        <x:v>S1-003</x:v>
      </x:c>
      <x:c r="B10" s="91" t="str">
        <x:v>S1 21-24</x:v>
      </x:c>
      <x:c r="C10" s="91" t="str">
        <x:v>Le informazioni collegate e la coerenza con i bilanci finanziari sono controllate.</x:v>
      </x:c>
      <x:c r="D10" s="91" t="str">
        <x:v>In corso di sviluppo</x:v>
      </x:c>
      <x:c r="E10" s="91" t="str">
        <x:v>Il ponte climatico-finanziario è in fase di completamento.</x:v>
      </x:c>
      <x:c r="F10" s="91" t="str">
        <x:v>Gruppo; anno fiscale 2026</x:v>
      </x:c>
      <x:c r="G10" s="91" t="str">
        <x:v>Team CFO</x:v>
      </x:c>
      <x:c r="H10" s="91" t="str">
        <x:v>EVD-CON-001</x:v>
      </x:c>
      <x:c r="I10" s="91" t="str">
        <x:v>Mapping del rischio-finanziamento</x:v>
      </x:c>
      <x:c r="J10" s="91" t="str">
        <x:v>Conciliazione bilancio/progettazione</x:v>
      </x:c>
      <x:c r="K10" s="91" t="str">
        <x:v>Strategia / effetti finanziari</x:v>
      </x:c>
      <x:c r="L10" s="91" t="str"/>
      <x:c r="M10" s="91" t="str">
        <x:v>CFO</x:v>
      </x:c>
      <x:c r="N10" s="91" t="str">
        <x:v>In esame</x:v>
      </x:c>
      <x:c r="O10" s="91" t="str">
        <x:v>Completa mappatura dei punti di linea.</x:v>
      </x:c>
      <x:c r="P10" s="91" t="str">
        <x:v>Critico</x:v>
      </x:c>
      <x:c r="Q10" s="91" t="str">
        <x:v>https://assets.publishing.service.gov.uk/media/699dd3b007d7bff3604d6c5e/uk_srs_1_general_requirements_for_disclosure_of_sustainability_related_financial_information.pdf</x:v>
      </x:c>
      <x:c r="R10" s="139" t="n">
        <x:f>COUNTA(A10:Q10)/17</x:f>
        <x:v>0.9411764705882353</x:v>
      </x:c>
    </x:row>
    <x:row r="11">
      <x:c r="A11" s="90" t="str">
        <x:v>S1-004</x:v>
      </x:c>
      <x:c r="B11" s="91" t="str">
        <x:v>S1 25</x:v>
      </x:c>
      <x:c r="C11" s="91" t="str">
        <x:v>Sono trattati la governance, la strategia, la gestione dei rischi, le metriche e gli obiettivi.</x:v>
      </x:c>
      <x:c r="D11" s="91" t="str">
        <x:v>Completamente</x:v>
      </x:c>
      <x:c r="E11" s="91" t="str">
        <x:v>Architettura del rapporto approvata.</x:v>
      </x:c>
      <x:c r="F11" s="91" t="str">
        <x:v>Gruppo; anno fiscale 2026</x:v>
      </x:c>
      <x:c r="G11" s="91" t="str">
        <x:v>Rapporto di piombo</x:v>
      </x:c>
      <x:c r="H11" s="91" t="str">
        <x:v>EVD-RPT-001</x:v>
      </x:c>
      <x:c r="I11" s="91" t="str">
        <x:v>Mappa del contenuto della relazione</x:v>
      </x:c>
      <x:c r="J11" s="91" t="str">
        <x:v>Lista di controllo a livello di paragrafo</x:v>
      </x:c>
      <x:c r="K11" s="91" t="str">
        <x:v>Sezione Climatica</x:v>
      </x:c>
      <x:c r="L11" s="91" t="str"/>
      <x:c r="M11" s="91" t="str">
        <x:v>Revisore tecnico</x:v>
      </x:c>
      <x:c r="N11" s="91" t="str">
        <x:v>Rivisto</x:v>
      </x:c>
      <x:c r="O11" s="91" t="str"/>
      <x:c r="P11" s="91" t="str">
        <x:v>Alti</x:v>
      </x:c>
      <x:c r="Q11" s="91" t="str">
        <x:v>https://assets.publishing.service.gov.uk/media/699dd3b007d7bff3604d6c5e/uk_srs_1_general_requirements_for_disclosure_of_sustainability_related_financial_information.pdf</x:v>
      </x:c>
      <x:c r="R11" s="139" t="n">
        <x:f>COUNTA(A11:Q11)/17</x:f>
        <x:v>0.8823529411764706</x:v>
      </x:c>
    </x:row>
    <x:row r="12">
      <x:c r="A12" s="90" t="str">
        <x:v>S1-005</x:v>
      </x:c>
      <x:c r="B12" s="91" t="str">
        <x:v>S1 59</x:v>
      </x:c>
      <x:c r="C12" s="91" t="str">
        <x:v>Sono identificate le fonti di orientamento e le industrie effettivamente applicate.</x:v>
      </x:c>
      <x:c r="D12" s="91" t="str">
        <x:v>Divario</x:v>
      </x:c>
      <x:c r="E12" s="91" t="str">
        <x:v>La fonte dell'industria non è completa.</x:v>
      </x:c>
      <x:c r="F12" s="91" t="str">
        <x:v>Attività di gruppo</x:v>
      </x:c>
      <x:c r="G12" s="91" t="str">
        <x:v>Piombo di sostenibilità</x:v>
      </x:c>
      <x:c r="H12" s="91" t="str">
        <x:v>EVD-IND-001</x:v>
      </x:c>
      <x:c r="I12" s="91" t="str">
        <x:v>Giudizio sulla selezione delle fonti</x:v>
      </x:c>
      <x:c r="J12" s="91" t="str">
        <x:v>Sfida di integralità</x:v>
      </x:c>
      <x:c r="K12" s="91" t="str">
        <x:v>Base / metriche</x:v>
      </x:c>
      <x:c r="L12" s="91" t="str"/>
      <x:c r="M12" s="91" t="str">
        <x:v>Revisore tecnico</x:v>
      </x:c>
      <x:c r="N12" s="91" t="str">
        <x:v>Ritornato</x:v>
      </x:c>
      <x:c r="O12" s="91" t="str">
        <x:v>Registro completo di fonte e di non utilizzo.</x:v>
      </x:c>
      <x:c r="P12" s="91" t="str">
        <x:v>Alti</x:v>
      </x:c>
      <x:c r="Q12" s="91" t="str">
        <x:v>https://assets.publishing.service.gov.uk/media/699dd3b007d7bff3604d6c5e/uk_srs_1_general_requirements_for_disclosure_of_sustainability_related_financial_information.pdf</x:v>
      </x:c>
      <x:c r="R12" s="139" t="n">
        <x:f>COUNTA(A12:Q12)/17</x:f>
        <x:v>0.9411764705882353</x:v>
      </x:c>
    </x:row>
    <x:row r="13">
      <x:c r="A13" s="90" t="str">
        <x:v>S1-006</x:v>
      </x:c>
      <x:c r="B13" s="91" t="str">
        <x:v>S1 60-63</x:v>
      </x:c>
      <x:c r="C13" s="91" t="str">
        <x:v>I cross-references sono chiari, precisi, accessibili e controllati.</x:v>
      </x:c>
      <x:c r="D13" s="91" t="str">
        <x:v>In corso di sviluppo</x:v>
      </x:c>
      <x:c r="E13" s="91" t="str">
        <x:v>Creato un registro di riferimento incrociato.</x:v>
      </x:c>
      <x:c r="F13" s="91" t="str">
        <x:v>Relazione annuale</x:v>
      </x:c>
      <x:c r="G13" s="91" t="str">
        <x:v>Segretario aziendale</x:v>
      </x:c>
      <x:c r="H13" s="91" t="str">
        <x:v>EVD-XRF-001</x:v>
      </x:c>
      <x:c r="I13" s="91" t="str">
        <x:v>Politica di riferimento incrociato</x:v>
      </x:c>
      <x:c r="J13" s="91" t="str">
        <x:v>Test di collegamento e versione</x:v>
      </x:c>
      <x:c r="K13" s="91" t="str">
        <x:v>Indice di divulgazione</x:v>
      </x:c>
      <x:c r="L13" s="91" t="str">
        <x:v>NFSIS / SECR</x:v>
      </x:c>
      <x:c r="M13" s="91" t="str">
        <x:v>Revisore legale</x:v>
      </x:c>
      <x:c r="N13" s="91" t="str">
        <x:v>In esame</x:v>
      </x:c>
      <x:c r="O13" s="91" t="str">
        <x:v>Verificare la disponibilità del tempo di rilascio.</x:v>
      </x:c>
      <x:c r="P13" s="91" t="str">
        <x:v>Alti</x:v>
      </x:c>
      <x:c r="Q13" s="91" t="str">
        <x:v>https://assets.publishing.service.gov.uk/media/699dd3b007d7bff3604d6c5e/uk_srs_1_general_requirements_for_disclosure_of_sustainability_related_financial_information.pdf</x:v>
      </x:c>
      <x:c r="R13" s="139" t="n">
        <x:f>COUNTA(A13:Q13)/17</x:f>
        <x:v>1</x:v>
      </x:c>
    </x:row>
    <x:row r="14">
      <x:c r="A14" s="90" t="str">
        <x:v>S1-007</x:v>
      </x:c>
      <x:c r="B14" s="91" t="str">
        <x:v>S1 64-68</x:v>
      </x:c>
      <x:c r="C14" s="91" t="str">
        <x:v>La pubblicazione contemporanea, lo stesso periodo e gli eventi successivi sono controllati.</x:v>
      </x:c>
      <x:c r="D14" s="91" t="str">
        <x:v>In corso di sviluppo</x:v>
      </x:c>
      <x:c r="E14" s="91" t="str">
        <x:v>Orario integrato di segnalazione approvato.</x:v>
      </x:c>
      <x:c r="F14" s="91" t="str">
        <x:v>FY2026</x:v>
      </x:c>
      <x:c r="G14" s="91" t="str">
        <x:v>Relazione di gruppo</x:v>
      </x:c>
      <x:c r="H14" s="91" t="str">
        <x:v>EVD-TIM-001</x:v>
      </x:c>
      <x:c r="I14" s="91" t="str">
        <x:v>Chiudere e rilasciare il calendario</x:v>
      </x:c>
      <x:c r="J14" s="91" t="str">
        <x:v>Controllo finale del timestamp di rilascio</x:v>
      </x:c>
      <x:c r="K14" s="91" t="str">
        <x:v>Base / approvazione</x:v>
      </x:c>
      <x:c r="L14" s="91" t="str"/>
      <x:c r="M14" s="91" t="str">
        <x:v>CFO</x:v>
      </x:c>
      <x:c r="N14" s="91" t="str">
        <x:v>Preparato</x:v>
      </x:c>
      <x:c r="O14" s="91" t="str">
        <x:v>Aggiungere la certificazione per l'evento successivo.</x:v>
      </x:c>
      <x:c r="P14" s="91" t="str">
        <x:v>Critico</x:v>
      </x:c>
      <x:c r="Q14" s="91" t="str">
        <x:v>https://assets.publishing.service.gov.uk/media/699dd3b007d7bff3604d6c5e/uk_srs_1_general_requirements_for_disclosure_of_sustainability_related_financial_information.pdf</x:v>
      </x:c>
      <x:c r="R14" s="139" t="n">
        <x:f>COUNTA(A14:Q14)/17</x:f>
        <x:v>0.9411764705882353</x:v>
      </x:c>
    </x:row>
    <x:row r="15">
      <x:c r="A15" s="90" t="str">
        <x:v>S1-008</x:v>
      </x:c>
      <x:c r="B15" s="91" t="str">
        <x:v>S1 70-71; E1</x:v>
      </x:c>
      <x:c r="C15" s="91" t="str">
        <x:v>Le disposizioni relative ai prodotti comparativi e ai prodotti del primo anno sono applicate correttamente.</x:v>
      </x:c>
      <x:c r="D15" s="91" t="str">
        <x:v>Rilievo utilizzato</x:v>
      </x:c>
      <x:c r="E15" s="91" t="str">
        <x:v>Prima domanda annuale; nessuna comparativa.</x:v>
      </x:c>
      <x:c r="F15" s="91" t="str">
        <x:v>FY2026</x:v>
      </x:c>
      <x:c r="G15" s="91" t="str">
        <x:v>Rapporto di piombo</x:v>
      </x:c>
      <x:c r="H15" s="91" t="str">
        <x:v>EVD-CMP-001</x:v>
      </x:c>
      <x:c r="I15" s="91" t="str">
        <x:v>Decisione comparativa del primo anno</x:v>
      </x:c>
      <x:c r="J15" s="91" t="str">
        <x:v>Rivista tecnica</x:v>
      </x:c>
      <x:c r="K15" s="91" t="str">
        <x:v>Base di preparazione</x:v>
      </x:c>
      <x:c r="L15" s="91" t="str"/>
      <x:c r="M15" s="91" t="str">
        <x:v>Revisore tecnico</x:v>
      </x:c>
      <x:c r="N15" s="91" t="str">
        <x:v>Rivisto</x:v>
      </x:c>
      <x:c r="O15" s="91" t="str"/>
      <x:c r="P15" s="91" t="str">
        <x:v>Medio</x:v>
      </x:c>
      <x:c r="Q15" s="91" t="str">
        <x:v>https://assets.publishing.service.gov.uk/media/699dd3b007d7bff3604d6c5e/uk_srs_1_general_requirements_for_disclosure_of_sustainability_related_financial_information.pdf</x:v>
      </x:c>
      <x:c r="R15" s="139" t="n">
        <x:f>COUNTA(A15:Q15)/17</x:f>
        <x:v>0.8823529411764706</x:v>
      </x:c>
    </x:row>
    <x:row r="16">
      <x:c r="A16" s="90" t="str">
        <x:v>S1-009</x:v>
      </x:c>
      <x:c r="B16" s="91" t="str">
        <x:v>S1 72-73A</x:v>
      </x:c>
      <x:c r="C16" s="91" t="str">
        <x:v>La dichiarazione di conformità e la formulazione E3/C3/C4 sono precise.</x:v>
      </x:c>
      <x:c r="D16" s="91" t="str">
        <x:v>Bloccato</x:v>
      </x:c>
      <x:c r="E16" s="91" t="str">
        <x:v>In attesa di decisioni C4 e critiche.</x:v>
      </x:c>
      <x:c r="F16" s="91" t="str">
        <x:v>Richiesta di relazione annuale</x:v>
      </x:c>
      <x:c r="G16" s="91" t="str">
        <x:v>Segretario aziendale</x:v>
      </x:c>
      <x:c r="H16" s="91" t="str">
        <x:v>EVD-CLM-001</x:v>
      </x:c>
      <x:c r="I16" s="91" t="str">
        <x:v>Gerarchia dei crediti e utilizzo delle disposizioni</x:v>
      </x:c>
      <x:c r="J16" s="91" t="str">
        <x:v>Accettazione giuridica/tecnica</x:v>
      </x:c>
      <x:c r="K16" s="91" t="str">
        <x:v>Dichiarazione di conformità</x:v>
      </x:c>
      <x:c r="L16" s="91" t="str">
        <x:v>C4 in attesa</x:v>
      </x:c>
      <x:c r="M16" s="91" t="str">
        <x:v>Dispositivo</x:v>
      </x:c>
      <x:c r="N16" s="91" t="str">
        <x:v>Non esaminato</x:v>
      </x:c>
      <x:c r="O16" s="91" t="str">
        <x:v>Risolvere la portata 3 Disposizioni e formulazioni.</x:v>
      </x:c>
      <x:c r="P16" s="91" t="str">
        <x:v>Critico</x:v>
      </x:c>
      <x:c r="Q16" s="91" t="str">
        <x:v>https://assets.publishing.service.gov.uk/media/699dd3b007d7bff3604d6c5e/uk_srs_1_general_requirements_for_disclosure_of_sustainability_related_financial_information.pdf</x:v>
      </x:c>
      <x:c r="R16" s="139" t="n">
        <x:f>COUNTA(A16:Q16)/17</x:f>
        <x:v>1</x:v>
      </x:c>
    </x:row>
    <x:row r="17">
      <x:c r="A17" s="90" t="str">
        <x:v>S1-010</x:v>
      </x:c>
      <x:c r="B17" s="91" t="str">
        <x:v>S1 74-82</x:v>
      </x:c>
      <x:c r="C17" s="91" t="str">
        <x:v>Sono state rivelate importanti giudizi, stime, incertezze e errori.</x:v>
      </x:c>
      <x:c r="D17" s="91" t="str">
        <x:v>In corso di sviluppo</x:v>
      </x:c>
      <x:c r="E17" s="91" t="str">
        <x:v>Il registro del giudizio è pieno.</x:v>
      </x:c>
      <x:c r="F17" s="91" t="str">
        <x:v>Tutte le informazioni sostanziali</x:v>
      </x:c>
      <x:c r="G17" s="91" t="str">
        <x:v>Controller finanziario</x:v>
      </x:c>
      <x:c r="H17" s="91" t="str">
        <x:v>EVD-JDG-001</x:v>
      </x:c>
      <x:c r="I17" s="91" t="str">
        <x:v>Registro giudiziario/estimatorio</x:v>
      </x:c>
      <x:c r="J17" s="91" t="str">
        <x:v>Sfida dei revisori</x:v>
      </x:c>
      <x:c r="K17" s="91" t="str">
        <x:v>Nota delle sentenze</x:v>
      </x:c>
      <x:c r="L17" s="91" t="str"/>
      <x:c r="M17" s="91" t="str">
        <x:v>Revisore tecnico</x:v>
      </x:c>
      <x:c r="N17" s="91" t="str">
        <x:v>In esame</x:v>
      </x:c>
      <x:c r="O17" s="91" t="str">
        <x:v>Scenario completo e incertezza di effetti finanziari.</x:v>
      </x:c>
      <x:c r="P17" s="91" t="str">
        <x:v>Alti</x:v>
      </x:c>
      <x:c r="Q17" s="91" t="str">
        <x:v>https://assets.publishing.service.gov.uk/media/699dd3b007d7bff3604d6c5e/uk_srs_1_general_requirements_for_disclosure_of_sustainability_related_financial_information.pdf</x:v>
      </x:c>
      <x:c r="R17" s="139" t="n">
        <x:f>COUNTA(A17:Q17)/17</x:f>
        <x:v>0.9411764705882353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0" priority="1">
      <x:formula>$D8="Complete"</x:formula>
    </x:cfRule>
    <x:cfRule type="expression" dxfId="1" priority="2">
      <x:formula>$D8="Approved"</x:formula>
    </x:cfRule>
    <x:cfRule type="expression" dxfId="2" priority="3">
      <x:formula>$D8="In progress"</x:formula>
    </x:cfRule>
    <x:cfRule type="expression" dxfId="3" priority="4">
      <x:formula>$D8="Not started"</x:formula>
    </x:cfRule>
    <x:cfRule type="expression" dxfId="4" priority="5">
      <x:formula>$D8="Gap"</x:formula>
    </x:cfRule>
    <x:cfRule type="expression" dxfId="5" priority="6">
      <x:formula>$D8="Blocked"</x:formula>
    </x:cfRule>
    <x:cfRule type="expression" dxfId="6" priority="7">
      <x:formula>$D8="Not applicable"</x:formula>
    </x:cfRule>
    <x:cfRule type="expression" dxfId="7" priority="8">
      <x:formula>$D8="Immaterial"</x:formula>
    </x:cfRule>
    <x:cfRule type="expression" dxfId="8" priority="9">
      <x:formula>$D8="Relief used"</x:formula>
    </x:cfRule>
  </x:conditionalFormatting>
  <x:conditionalFormatting sqref="N8:N207">
    <x:cfRule type="expression" dxfId="9" priority="10">
      <x:formula>$N8="Approved"</x:formula>
    </x:cfRule>
    <x:cfRule type="expression" dxfId="10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UK SRS S2 Quattro pilastri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Governance, strategia, gestione dei rischi, metriche e obiettivi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Regola di utilizzo</x:v>
      </x:c>
      <x:c r="B4" s="133" t="str">
        <x:v>Prima di tutto, completa applicabilità e materialità. poi collegamento limite, metodo, prove, controllo, posizione del rapporto, rilievo/UK La mancanza di dati è un vuoto, non automaticamente non applicabile o irrilevante.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Sottovisione tecnica</x:v>
      </x:c>
      <x:c r="B5" s="133" t="str">
        <x:v>3 Agosto 2026Verifica corrente . UK SRS, norme finali della legge FCA/Companies Act e fatti specifici per l'entità prima dell'uso pubblico.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Identificazione dei requisiti</x:v>
      </x:c>
      <x:c r="B7" s="55" t="str">
        <x:v>Norma / paragrafo</x:v>
      </x:c>
      <x:c r="C7" s="55" t="str">
        <x:v>Riassunto dei requisiti</x:v>
      </x:c>
      <x:c r="D7" s="55" t="str">
        <x:v>Applicabilità / materialità</x:v>
      </x:c>
      <x:c r="E7" s="55" t="str">
        <x:v>Razionalità</x:v>
      </x:c>
      <x:c r="F7" s="55" t="str">
        <x:v>Limitazione / periodo</x:v>
      </x:c>
      <x:c r="G7" s="55" t="str">
        <x:v>Proprietario</x:v>
      </x:c>
      <x:c r="H7" s="55" t="str">
        <x:v>Identificazione delle prove</x:v>
      </x:c>
      <x:c r="I7" s="55" t="str">
        <x:v>Metodo / stima / giudizio</x:v>
      </x:c>
      <x:c r="J7" s="55" t="str">
        <x:v>Controllo / prova</x:v>
      </x:c>
      <x:c r="K7" s="55" t="str">
        <x:v>Progetto di localizzazione / riferimento incrociato</x:v>
      </x:c>
      <x:c r="L7" s="55" t="str">
        <x:v>- Rilievo . UK sovrapposizione</x:v>
      </x:c>
      <x:c r="M7" s="55" t="str">
        <x:v>Recensione</x:v>
      </x:c>
      <x:c r="N7" s="55" t="str">
        <x:v>Lo stato della revisione</x:v>
      </x:c>
      <x:c r="O7" s="55" t="str">
        <x:v>Trovare / rimediare</x:v>
      </x:c>
      <x:c r="P7" s="55" t="str">
        <x:v>Priorità</x:v>
      </x:c>
      <x:c r="Q7" s="55" t="str">
        <x:v>URL della fonte</x:v>
      </x:c>
      <x:c r="R7" s="56" t="str">
        <x:v>Completità delle righe</x:v>
      </x:c>
    </x:row>
    <x:row r="8">
      <x:c r="A8" s="87" t="str">
        <x:v>S2-GOV-001</x:v>
      </x:c>
      <x:c r="B8" s="88" t="str">
        <x:v>S2 5-7</x:v>
      </x:c>
      <x:c r="C8" s="88" t="str">
        <x:v>Le responsabilità, le informazioni, le decisioni, gli obiettivi e la remunerazione della governance sono comunicati.</x:v>
      </x:c>
      <x:c r="D8" s="88" t="str">
        <x:v>In corso di sviluppo</x:v>
      </x:c>
      <x:c r="E8" s="88" t="str">
        <x:v>Responsabilità approvate dal consiglio; esemplari di decisioni in attesa.</x:v>
      </x:c>
      <x:c r="F8" s="88" t="str">
        <x:v>Gruppo; anno fiscale 2026</x:v>
      </x:c>
      <x:c r="G8" s="88" t="str">
        <x:v>Segretario aziendale</x:v>
      </x:c>
      <x:c r="H8" s="88" t="str">
        <x:v>EVD-GOV-001</x:v>
      </x:c>
      <x:c r="I8" s="88" t="str">
        <x:v>Giudizio narrativo sulla governance</x:v>
      </x:c>
      <x:c r="J8" s="88" t="str">
        <x:v>Le relazioni e la revisione del mandato</x:v>
      </x:c>
      <x:c r="K8" s="88" t="str">
        <x:v>Governance</x:v>
      </x:c>
      <x:c r="L8" s="88" t="str"/>
      <x:c r="M8" s="88" t="str">
        <x:v>Comitato di revisione contabile</x:v>
      </x:c>
      <x:c r="N8" s="88" t="str">
        <x:v>In esame</x:v>
      </x:c>
      <x:c r="O8" s="88" t="str">
        <x:v>Aggiungere la sfida di destinazione e le prove della decisione.</x:v>
      </x:c>
      <x:c r="P8" s="88" t="str">
        <x:v>Alti</x:v>
      </x:c>
      <x:c r="Q8" s="88" t="str">
        <x:v>https://assets.publishing.service.gov.uk/media/699ddf22532c9ad91ebbcc2b/uk_srs_s2_climate_related_disclosures.pdf</x:v>
      </x:c>
      <x:c r="R8" s="138" t="n">
        <x:f>COUNTA(A8:Q8)/17</x:f>
        <x:v>0.9411764705882353</x:v>
      </x:c>
    </x:row>
    <x:row r="9">
      <x:c r="A9" s="90" t="str">
        <x:v>S2-STR-001</x:v>
      </x:c>
      <x:c r="B9" s="91" t="str">
        <x:v>S2 8-13</x:v>
      </x:c>
      <x:c r="C9" s="91" t="str">
        <x:v>I rischi e le opportunità climatiche sostanziali sono identificati per orizzonte temporale e collegati al modello di business/catenata del valore.</x:v>
      </x:c>
      <x:c r="D9" s="91" t="str">
        <x:v>Completamente</x:v>
      </x:c>
      <x:c r="E9" s="91" t="str">
        <x:v>Registro dei rischi approvato.</x:v>
      </x:c>
      <x:c r="F9" s="91" t="str">
        <x:v>Attività e catena del valore</x:v>
      </x:c>
      <x:c r="G9" s="91" t="str">
        <x:v>Direttore di Rischi</x:v>
      </x:c>
      <x:c r="H9" s="91" t="str">
        <x:v>EVD-RSK-001</x:v>
      </x:c>
      <x:c r="I9" s="91" t="str">
        <x:v>Valutazione della probabilità/magnitude</x:v>
      </x:c>
      <x:c r="J9" s="91" t="str">
        <x:v>Conciliazione del MER</x:v>
      </x:c>
      <x:c r="K9" s="91" t="str">
        <x:v>Strategia</x:v>
      </x:c>
      <x:c r="L9" s="91" t="str">
        <x:v>Riutilizzazione del NFSIS</x:v>
      </x:c>
      <x:c r="M9" s="91" t="str">
        <x:v>Comitato per i rischi</x:v>
      </x:c>
      <x:c r="N9" s="91" t="str">
        <x:v>Accreditato</x:v>
      </x:c>
      <x:c r="O9" s="91" t="str"/>
      <x:c r="P9" s="91" t="str">
        <x:v>Critico</x:v>
      </x:c>
      <x:c r="Q9" s="91" t="str">
        <x:v>https://assets.publishing.service.gov.uk/media/699ddf22532c9ad91ebbcc2b/uk_srs_s2_climate_related_disclosures.pdf</x:v>
      </x:c>
      <x:c r="R9" s="139" t="n">
        <x:f>COUNTA(A9:Q9)/17</x:f>
        <x:v>0.9411764705882353</x:v>
      </x:c>
    </x:row>
    <x:row r="10">
      <x:c r="A10" s="90" t="str">
        <x:v>S2-STR-002</x:v>
      </x:c>
      <x:c r="B10" s="91" t="str">
        <x:v>S2 14</x:v>
      </x:c>
      <x:c r="C10" s="91" t="str">
        <x:v>Sono comunicate la strategia, le azioni, le risorse e qualsiasi piano di transizione esistente.</x:v>
      </x:c>
      <x:c r="D10" s="91" t="str">
        <x:v>In corso di sviluppo</x:v>
      </x:c>
      <x:c r="E10" s="91" t="str">
        <x:v>Risorse e dipendenza dettagliati incompleti.</x:v>
      </x:c>
      <x:c r="F10" s="91" t="str">
        <x:v>Strategia di gruppo</x:v>
      </x:c>
      <x:c r="G10" s="91" t="str">
        <x:v>Direttore della strategia</x:v>
      </x:c>
      <x:c r="H10" s="91" t="str">
        <x:v>EVD-TRN-001</x:v>
      </x:c>
      <x:c r="I10" s="91" t="str">
        <x:v>Classificazione dei piani/azione/ risorse</x:v>
      </x:c>
      <x:c r="J10" s="91" t="str">
        <x:v>Rivista delle finanze e della governance</x:v>
      </x:c>
      <x:c r="K10" s="91" t="str">
        <x:v>Strategia / transizione</x:v>
      </x:c>
      <x:c r="L10" s="91" t="str"/>
      <x:c r="M10" s="91" t="str">
        <x:v>CFO</x:v>
      </x:c>
      <x:c r="N10" s="91" t="str">
        <x:v>In esame</x:v>
      </x:c>
      <x:c r="O10" s="91" t="str">
        <x:v>Conciliare capes e dipendenze.</x:v>
      </x:c>
      <x:c r="P10" s="91" t="str">
        <x:v>Alti</x:v>
      </x:c>
      <x:c r="Q10" s="91" t="str">
        <x:v>https://assets.publishing.service.gov.uk/media/699ddf22532c9ad91ebbcc2b/uk_srs_s2_climate_related_disclosures.pdf</x:v>
      </x:c>
      <x:c r="R10" s="139" t="n">
        <x:f>COUNTA(A10:Q10)/17</x:f>
        <x:v>0.9411764705882353</x:v>
      </x:c>
    </x:row>
    <x:row r="11">
      <x:c r="A11" s="90" t="str">
        <x:v>S2-FIN-001</x:v>
      </x:c>
      <x:c r="B11" s="91" t="str">
        <x:v>S2 15-18</x:v>
      </x:c>
      <x:c r="C11" s="91" t="str">
        <x:v>Gli effetti finanziari attuali e previsti sono identificati utilizzando informazioni ragionevoli e sostenibili.</x:v>
      </x:c>
      <x:c r="D11" s="91" t="str">
        <x:v>Divario</x:v>
      </x:c>
      <x:c r="E11" s="91" t="str">
        <x:v>La quantificazione è incompleta per due rischi.</x:v>
      </x:c>
      <x:c r="F11" s="91" t="str">
        <x:v>Pianificazione finanziaria di gruppo</x:v>
      </x:c>
      <x:c r="G11" s="91" t="str">
        <x:v>Direttore delle FP&amp;A</x:v>
      </x:c>
      <x:c r="H11" s="91" t="str">
        <x:v>EVD-FIN-001</x:v>
      </x:c>
      <x:c r="I11" s="91" t="str">
        <x:v>Importo/intervallo unico e ipotesi</x:v>
      </x:c>
      <x:c r="J11" s="91" t="str">
        <x:v>Conciliazione di bilancio e previsioni</x:v>
      </x:c>
      <x:c r="K11" s="91" t="str">
        <x:v>Effetti finanziari</x:v>
      </x:c>
      <x:c r="L11" s="91" t="str"/>
      <x:c r="M11" s="91" t="str">
        <x:v>CFO</x:v>
      </x:c>
      <x:c r="N11" s="91" t="str">
        <x:v>Ritornato</x:v>
      </x:c>
      <x:c r="O11" s="91" t="str">
        <x:v>Analisi completa del raggio e mappatura dei punti di linea.</x:v>
      </x:c>
      <x:c r="P11" s="91" t="str">
        <x:v>Critico</x:v>
      </x:c>
      <x:c r="Q11" s="91" t="str">
        <x:v>https://assets.publishing.service.gov.uk/media/699ddf22532c9ad91ebbcc2b/uk_srs_s2_climate_related_disclosures.pdf</x:v>
      </x:c>
      <x:c r="R11" s="139" t="n">
        <x:f>COUNTA(A11:Q11)/17</x:f>
        <x:v>0.9411764705882353</x:v>
      </x:c>
    </x:row>
    <x:row r="12">
      <x:c r="A12" s="90" t="str">
        <x:v>S2-FIN-002</x:v>
      </x:c>
      <x:c r="B12" s="91" t="str">
        <x:v>S2 19-21</x:v>
      </x:c>
      <x:c r="C12" s="91" t="str">
        <x:v>Qualsiasi trattamento qualitativo di effetti finanziari soddisfa i criteri e sostituisce i requisiti di divulgazione.</x:v>
      </x:c>
      <x:c r="D12" s="91" t="str">
        <x:v>Non applicabile</x:v>
      </x:c>
      <x:c r="E12" s="91" t="str">
        <x:v>Non è attualmente previsto alcun trattamento qualitativo.</x:v>
      </x:c>
      <x:c r="F12" s="91" t="str">
        <x:v>Materiale per il clima</x:v>
      </x:c>
      <x:c r="G12" s="91" t="str">
        <x:v>Direttore delle FP&amp;A</x:v>
      </x:c>
      <x:c r="H12" s="91" t="str">
        <x:v>EVD-FIN-002</x:v>
      </x:c>
      <x:c r="I12" s="91" t="str">
        <x:v>Valutazione dei criteri di aiuto</x:v>
      </x:c>
      <x:c r="J12" s="91" t="str">
        <x:v>Rivista tecnica</x:v>
      </x:c>
      <x:c r="K12" s="91" t="str">
        <x:v>Effetti finanziari</x:v>
      </x:c>
      <x:c r="L12" s="91" t="str"/>
      <x:c r="M12" s="91" t="str">
        <x:v>Revisore tecnico</x:v>
      </x:c>
      <x:c r="N12" s="91" t="str">
        <x:v>Rivisto</x:v>
      </x:c>
      <x:c r="O12" s="91" t="str"/>
      <x:c r="P12" s="91" t="str">
        <x:v>Alti</x:v>
      </x:c>
      <x:c r="Q12" s="91" t="str">
        <x:v>https://assets.publishing.service.gov.uk/media/699ddf22532c9ad91ebbcc2b/uk_srs_s2_climate_related_disclosures.pdf</x:v>
      </x:c>
      <x:c r="R12" s="139" t="n">
        <x:f>COUNTA(A12:Q12)/17</x:f>
        <x:v>0.8823529411764706</x:v>
      </x:c>
    </x:row>
    <x:row r="13">
      <x:c r="A13" s="90" t="str">
        <x:v>S2-RES-001</x:v>
      </x:c>
      <x:c r="B13" s="91" t="str">
        <x:v>S2 22; B1-B18</x:v>
      </x:c>
      <x:c r="C13" s="91" t="str">
        <x:v>L'analisi di scenari e la resilienza coprono le fonti, i percorsi, l'ambito di applicazione, le ipotesi, i risultati e la capacità di adattamento.</x:v>
      </x:c>
      <x:c r="D13" s="91" t="str">
        <x:v>In corso di sviluppo</x:v>
      </x:c>
      <x:c r="E13" s="91" t="str">
        <x:v>Via fisica completa, sensibilità alla transizione aperta.</x:v>
      </x:c>
      <x:c r="F13" s="91" t="str">
        <x:v>Operazioni materiali</x:v>
      </x:c>
      <x:c r="G13" s="91" t="str">
        <x:v>Direttore della strategia</x:v>
      </x:c>
      <x:c r="H13" s="91" t="str">
        <x:v>EVD-SCN-001</x:v>
      </x:c>
      <x:c r="I13" s="91" t="str">
        <x:v>Metodologia dello scenario proporzionato</x:v>
      </x:c>
      <x:c r="J13" s="91" t="str">
        <x:v>Sfida di modello e governance</x:v>
      </x:c>
      <x:c r="K13" s="91" t="str">
        <x:v>Resilienza</x:v>
      </x:c>
      <x:c r="L13" s="91" t="str"/>
      <x:c r="M13" s="91" t="str">
        <x:v>Comitato per i rischi del consiglio di amministrazione</x:v>
      </x:c>
      <x:c r="N13" s="91" t="str">
        <x:v>In esame</x:v>
      </x:c>
      <x:c r="O13" s="91" t="str">
        <x:v>Nota di sensibilità e incertezza della transizione.</x:v>
      </x:c>
      <x:c r="P13" s="91" t="str">
        <x:v>Critico</x:v>
      </x:c>
      <x:c r="Q13" s="91" t="str">
        <x:v>https://assets.publishing.service.gov.uk/media/699ddf22532c9ad91ebbcc2b/uk_srs_s2_climate_related_disclosures.pdf</x:v>
      </x:c>
      <x:c r="R13" s="139" t="n">
        <x:f>COUNTA(A13:Q13)/17</x:f>
        <x:v>0.9411764705882353</x:v>
      </x:c>
    </x:row>
    <x:row r="14">
      <x:c r="A14" s="90" t="str">
        <x:v>S2-RM-001</x:v>
      </x:c>
      <x:c r="B14" s="91" t="str">
        <x:v>S2 24-26</x:v>
      </x:c>
      <x:c r="C14" s="91" t="str">
        <x:v>Sono comunicate l'identificazione, la valutazione, la priorità, il monitoraggio, le opportunità e l'integrazione del MER.</x:v>
      </x:c>
      <x:c r="D14" s="91" t="str">
        <x:v>Completamente</x:v>
      </x:c>
      <x:c r="E14" s="91" t="str">
        <x:v>Processo integrato ERM documentato.</x:v>
      </x:c>
      <x:c r="F14" s="91" t="str">
        <x:v>Sistema di rischio per gruppo</x:v>
      </x:c>
      <x:c r="G14" s="91" t="str">
        <x:v>Direttore di Rischi</x:v>
      </x:c>
      <x:c r="H14" s="91" t="str">
        <x:v>EVD-ERM-001</x:v>
      </x:c>
      <x:c r="I14" s="91" t="str">
        <x:v>Applicazione dei processi specifici per il clima</x:v>
      </x:c>
      <x:c r="J14" s="91" t="str">
        <x:v>Rivista del sistema ERM e dei processi</x:v>
      </x:c>
      <x:c r="K14" s="91" t="str">
        <x:v>Gestione dei rischi</x:v>
      </x:c>
      <x:c r="L14" s="91" t="str">
        <x:v>Riutilizzazione del NFSIS</x:v>
      </x:c>
      <x:c r="M14" s="91" t="str">
        <x:v>Comitato per i rischi</x:v>
      </x:c>
      <x:c r="N14" s="91" t="str">
        <x:v>Accreditato</x:v>
      </x:c>
      <x:c r="O14" s="91" t="str"/>
      <x:c r="P14" s="91" t="str">
        <x:v>Alti</x:v>
      </x:c>
      <x:c r="Q14" s="91" t="str">
        <x:v>https://assets.publishing.service.gov.uk/media/699ddf22532c9ad91ebbcc2b/uk_srs_s2_climate_related_disclosures.pdf</x:v>
      </x:c>
      <x:c r="R14" s="139" t="n">
        <x:f>COUNTA(A14:Q14)/17</x:f>
        <x:v>0.9411764705882353</x:v>
      </x:c>
    </x:row>
    <x:row r="15">
      <x:c r="A15" s="90" t="str">
        <x:v>S2-MET-001</x:v>
      </x:c>
      <x:c r="B15" s="91" t="str">
        <x:v>S2 27-31</x:v>
      </x:c>
      <x:c r="C15" s="91" t="str">
        <x:v>Le metriche climatiche interindustriali sono valutate e divulgate con metodi e controlli.</x:v>
      </x:c>
      <x:c r="D15" s="91" t="str">
        <x:v>In corso di sviluppo</x:v>
      </x:c>
      <x:c r="E15" s="91" t="str">
        <x:v>In attesa di una valutazione del prezzo e delle retribuzioni.</x:v>
      </x:c>
      <x:c r="F15" s="91" t="str">
        <x:v>Confini di gruppo e metrici</x:v>
      </x:c>
      <x:c r="G15" s="91" t="str">
        <x:v>Piombo di sostenibilità</x:v>
      </x:c>
      <x:c r="H15" s="91" t="str">
        <x:v>EVD-MET-001</x:v>
      </x:c>
      <x:c r="I15" s="91" t="str">
        <x:v>Diczionario dati</x:v>
      </x:c>
      <x:c r="J15" s="91" t="str">
        <x:v>Calcolo e revisione narrativa</x:v>
      </x:c>
      <x:c r="K15" s="91" t="str">
        <x:v>Metrici</x:v>
      </x:c>
      <x:c r="L15" s="91" t="str">
        <x:v>Riutilizzazione dei dati SECR</x:v>
      </x:c>
      <x:c r="M15" s="91" t="str">
        <x:v>Revisore tecnico</x:v>
      </x:c>
      <x:c r="N15" s="91" t="str">
        <x:v>In esame</x:v>
      </x:c>
      <x:c r="O15" s="91" t="str">
        <x:v>Completare i campi del prezzo e delle remunerazioni del carbonio.</x:v>
      </x:c>
      <x:c r="P15" s="91" t="str">
        <x:v>Alti</x:v>
      </x:c>
      <x:c r="Q15" s="91" t="str">
        <x:v>https://assets.publishing.service.gov.uk/media/699ddf22532c9ad91ebbcc2b/uk_srs_s2_climate_related_disclosures.pdf</x:v>
      </x:c>
      <x:c r="R15" s="139" t="n">
        <x:f>COUNTA(A15:Q15)/17</x:f>
        <x:v>1</x:v>
      </x:c>
    </x:row>
    <x:row r="16">
      <x:c r="A16" s="90" t="str">
        <x:v>S2-MET-002</x:v>
      </x:c>
      <x:c r="B16" s="91" t="str">
        <x:v>S2 32</x:v>
      </x:c>
      <x:c r="C16" s="91" t="str">
        <x:v>Le pertinenti metriche basate sul settore sono selezionate utilizzando un giudizio documentato del settore.</x:v>
      </x:c>
      <x:c r="D16" s="91" t="str">
        <x:v>Divario</x:v>
      </x:c>
      <x:c r="E16" s="91" t="str">
        <x:v>Non approvata la valutazione multiindustria.</x:v>
      </x:c>
      <x:c r="F16" s="91" t="str">
        <x:v>Tre segmenti di attività</x:v>
      </x:c>
      <x:c r="G16" s="91" t="str">
        <x:v>Piombo di sostenibilità</x:v>
      </x:c>
      <x:c r="H16" s="91" t="str">
        <x:v>EVD-IND-002</x:v>
      </x:c>
      <x:c r="I16" s="91" t="str">
        <x:v>Selezione della fonte/giudizio di non utilizzo</x:v>
      </x:c>
      <x:c r="J16" s="91" t="str">
        <x:v>Rivista completa e anti-raccoltazione delle ciliegie</x:v>
      </x:c>
      <x:c r="K16" s="91" t="str">
        <x:v>Metrici</x:v>
      </x:c>
      <x:c r="L16" s="91" t="str"/>
      <x:c r="M16" s="91" t="str">
        <x:v>Revisore tecnico</x:v>
      </x:c>
      <x:c r="N16" s="91" t="str">
        <x:v>Ritornato</x:v>
      </x:c>
      <x:c r="O16" s="91" t="str">
        <x:v>Approvare le fonti e le industrie applicate.</x:v>
      </x:c>
      <x:c r="P16" s="91" t="str">
        <x:v>Alti</x:v>
      </x:c>
      <x:c r="Q16" s="91" t="str">
        <x:v>https://assets.publishing.service.gov.uk/media/699ddf22532c9ad91ebbcc2b/uk_srs_s2_climate_related_disclosures.pdf</x:v>
      </x:c>
      <x:c r="R16" s="139" t="n">
        <x:f>COUNTA(A16:Q16)/17</x:f>
        <x:v>0.9411764705882353</x:v>
      </x:c>
    </x:row>
    <x:row r="17">
      <x:c r="A17" s="90" t="str">
        <x:v>S2-TGT-001</x:v>
      </x:c>
      <x:c r="B17" s="91" t="str">
        <x:v>S2 33-37</x:v>
      </x:c>
      <x:c r="C17" s="91" t="str">
        <x:v>Gli obiettivi comunicano obiettivo, metriche, ambito di applicazione, periodo base, tappe miliari, base netta/rotta, convalida e performance.</x:v>
      </x:c>
      <x:c r="D17" s="91" t="str">
        <x:v>In corso di sviluppo</x:v>
      </x:c>
      <x:c r="E17" s="91" t="str">
        <x:v>Riconciliazione tra bersaglio e confine aperta.</x:v>
      </x:c>
      <x:c r="F17" s="91" t="str">
        <x:v>Limiti specifici per l'obiettivo</x:v>
      </x:c>
      <x:c r="G17" s="91" t="str">
        <x:v>Direttore della strategia</x:v>
      </x:c>
      <x:c r="H17" s="91" t="str">
        <x:v>EVD-TGT-001</x:v>
      </x:c>
      <x:c r="I17" s="91" t="str">
        <x:v>Registro di destinazione</x:v>
      </x:c>
      <x:c r="J17" s="91" t="str">
        <x:v>Rilancio delle prestazioni e revisione dei crediti</x:v>
      </x:c>
      <x:c r="K17" s="91" t="str">
        <x:v>Obiettivi</x:v>
      </x:c>
      <x:c r="L17" s="91" t="str"/>
      <x:c r="M17" s="91" t="str">
        <x:v>Dispositivo</x:v>
      </x:c>
      <x:c r="N17" s="91" t="str">
        <x:v>In esame</x:v>
      </x:c>
      <x:c r="O17" s="91" t="str">
        <x:v>Risolvere acquisizioni e ricalcoli di base.</x:v>
      </x:c>
      <x:c r="P17" s="91" t="str">
        <x:v>Critico</x:v>
      </x:c>
      <x:c r="Q17" s="91" t="str">
        <x:v>https://assets.publishing.service.gov.uk/media/699ddf22532c9ad91ebbcc2b/uk_srs_s2_climate_related_disclosures.pdf</x:v>
      </x:c>
      <x:c r="R17" s="139" t="n">
        <x:f>COUNTA(A17:Q17)/17</x:f>
        <x:v>0.9411764705882353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11" priority="1">
      <x:formula>$D8="Complete"</x:formula>
    </x:cfRule>
    <x:cfRule type="expression" dxfId="12" priority="2">
      <x:formula>$D8="Approved"</x:formula>
    </x:cfRule>
    <x:cfRule type="expression" dxfId="13" priority="3">
      <x:formula>$D8="In progress"</x:formula>
    </x:cfRule>
    <x:cfRule type="expression" dxfId="14" priority="4">
      <x:formula>$D8="Not started"</x:formula>
    </x:cfRule>
    <x:cfRule type="expression" dxfId="15" priority="5">
      <x:formula>$D8="Gap"</x:formula>
    </x:cfRule>
    <x:cfRule type="expression" dxfId="16" priority="6">
      <x:formula>$D8="Blocked"</x:formula>
    </x:cfRule>
    <x:cfRule type="expression" dxfId="17" priority="7">
      <x:formula>$D8="Not applicable"</x:formula>
    </x:cfRule>
    <x:cfRule type="expression" dxfId="18" priority="8">
      <x:formula>$D8="Immaterial"</x:formula>
    </x:cfRule>
    <x:cfRule type="expression" dxfId="19" priority="9">
      <x:formula>$D8="Relief used"</x:formula>
    </x:cfRule>
  </x:conditionalFormatting>
  <x:conditionalFormatting sqref="N8:N207">
    <x:cfRule type="expression" dxfId="20" priority="10">
      <x:formula>$N8="Approved"</x:formula>
    </x:cfRule>
    <x:cfRule type="expression" dxfId="21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GHG Emissioni finanziate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Scopo di applicazione 1-3, metodi, confini, categoria 15, le emissioni finanziate e B59A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Regola di utilizzo</x:v>
      </x:c>
      <x:c r="B4" s="133" t="str">
        <x:v>Prima di tutto, completa applicabilità e materialità. poi collegamento limite, metodo, prove, controllo, posizione del rapporto, rilievo/UK La mancanza di dati è un vuoto, non automaticamente non applicabile o irrilevante.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Sottovisione tecnica</x:v>
      </x:c>
      <x:c r="B5" s="133" t="str">
        <x:v>3 Agosto 2026Verifica corrente . UK SRS, norme finali della legge FCA/Companies Act e fatti specifici per l'entità prima dell'uso pubblico.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Identificazione dei requisiti</x:v>
      </x:c>
      <x:c r="B7" s="55" t="str">
        <x:v>Norma / paragrafo</x:v>
      </x:c>
      <x:c r="C7" s="55" t="str">
        <x:v>Riassunto dei requisiti</x:v>
      </x:c>
      <x:c r="D7" s="55" t="str">
        <x:v>Applicabilità / materialità</x:v>
      </x:c>
      <x:c r="E7" s="55" t="str">
        <x:v>Razionalità</x:v>
      </x:c>
      <x:c r="F7" s="55" t="str">
        <x:v>Limitazione / periodo</x:v>
      </x:c>
      <x:c r="G7" s="55" t="str">
        <x:v>Proprietario</x:v>
      </x:c>
      <x:c r="H7" s="55" t="str">
        <x:v>Identificazione delle prove</x:v>
      </x:c>
      <x:c r="I7" s="55" t="str">
        <x:v>Metodo / stima / giudizio</x:v>
      </x:c>
      <x:c r="J7" s="55" t="str">
        <x:v>Controllo / prova</x:v>
      </x:c>
      <x:c r="K7" s="55" t="str">
        <x:v>Progetto di localizzazione / riferimento incrociato</x:v>
      </x:c>
      <x:c r="L7" s="55" t="str">
        <x:v>- Rilievo . UK sovrapposizione</x:v>
      </x:c>
      <x:c r="M7" s="55" t="str">
        <x:v>Recensione</x:v>
      </x:c>
      <x:c r="N7" s="55" t="str">
        <x:v>Lo stato della revisione</x:v>
      </x:c>
      <x:c r="O7" s="55" t="str">
        <x:v>Trovare / rimediare</x:v>
      </x:c>
      <x:c r="P7" s="55" t="str">
        <x:v>Priorità</x:v>
      </x:c>
      <x:c r="Q7" s="55" t="str">
        <x:v>URL della fonte</x:v>
      </x:c>
      <x:c r="R7" s="56" t="str">
        <x:v>Completità delle righe</x:v>
      </x:c>
    </x:row>
    <x:row r="8">
      <x:c r="A8" s="87" t="str">
        <x:v>GHG-001</x:v>
      </x:c>
      <x:c r="B8" s="88" t="str">
        <x:v>S2 29(a)(i)</x:v>
      </x:c>
      <x:c r="C8" s="88" t="str">
        <x:v>Scopo totale 1, portata 2 e portata 3 sono presentate in: tCO2e.</x:v>
      </x:c>
      <x:c r="D8" s="88" t="str">
        <x:v>In corso di sviluppo</x:v>
      </x:c>
      <x:c r="E8" s="88" t="str">
        <x:v>Scopo di applicazione 1/2 completi; portata 3 in fase di sviluppo.</x:v>
      </x:c>
      <x:c r="F8" s="88" t="str">
        <x:v>GHG limite; anno fiscale 2026</x:v>
      </x:c>
      <x:c r="G8" s="88" t="str">
        <x:v>Piombo di sostenibilità</x:v>
      </x:c>
      <x:c r="H8" s="88" t="str">
        <x:v>EVD-GHG-001</x:v>
      </x:c>
      <x:c r="I8" s="88" t="str">
        <x:v>GHG Calcolo</x:v>
      </x:c>
      <x:c r="J8" s="88" t="str">
        <x:v>Ricalcolo indipendente</x:v>
      </x:c>
      <x:c r="K8" s="88" t="str">
        <x:v>GHG tavolo</x:v>
      </x:c>
      <x:c r="L8" s="88" t="str">
        <x:v>C4 sotto esame</x:v>
      </x:c>
      <x:c r="M8" s="88" t="str">
        <x:v>Controller finanziario</x:v>
      </x:c>
      <x:c r="N8" s="88" t="str">
        <x:v>In esame</x:v>
      </x:c>
      <x:c r="O8" s="88" t="str">
        <x:v>Completità della portata 3 - La decisione.</x:v>
      </x:c>
      <x:c r="P8" s="88" t="str">
        <x:v>Critico</x:v>
      </x:c>
      <x:c r="Q8" s="88" t="str">
        <x:v>https://assets.publishing.service.gov.uk/media/699ddf22532c9ad91ebbcc2b/uk_srs_s2_climate_related_disclosures.pdf</x:v>
      </x:c>
      <x:c r="R8" s="138" t="n">
        <x:f>COUNTA(A8:Q8)/17</x:f>
        <x:v>1</x:v>
      </x:c>
    </x:row>
    <x:row r="9">
      <x:c r="A9" s="90" t="str">
        <x:v>GHG-002</x:v>
      </x:c>
      <x:c r="B9" s="91" t="str">
        <x:v>S2 29(a)(ii)-(v)</x:v>
      </x:c>
      <x:c r="C9" s="91" t="str">
        <x:v>Sono comunicati metodi, fattori, PGG, confine organizzativo, disaggregazione, modifiche e ipotesi.</x:v>
      </x:c>
      <x:c r="D9" s="91" t="str">
        <x:v>Completamente</x:v>
      </x:c>
      <x:c r="E9" s="91" t="str">
        <x:v>Metodologia approvata.</x:v>
      </x:c>
      <x:c r="F9" s="91" t="str">
        <x:v>Gruppo e soggetti investiti</x:v>
      </x:c>
      <x:c r="G9" s="91" t="str">
        <x:v>Piombo di sostenibilità</x:v>
      </x:c>
      <x:c r="H9" s="91" t="str">
        <x:v>EVD-GHG-002</x:v>
      </x:c>
      <x:c r="I9" s="91" t="str">
        <x:v>GHG Protocollo; decisione di equità/controllo</x:v>
      </x:c>
      <x:c r="J9" s="91" t="str">
        <x:v>Rivista dei limiti e dei fattori</x:v>
      </x:c>
      <x:c r="K9" s="91" t="str">
        <x:v>GHG metodologia</x:v>
      </x:c>
      <x:c r="L9" s="91" t="str">
        <x:v>- La croce di passeggiata della SECR .</x:v>
      </x:c>
      <x:c r="M9" s="91" t="str">
        <x:v>Revisore tecnico</x:v>
      </x:c>
      <x:c r="N9" s="91" t="str">
        <x:v>Accreditato</x:v>
      </x:c>
      <x:c r="O9" s="91" t="str"/>
      <x:c r="P9" s="91" t="str">
        <x:v>Alti</x:v>
      </x:c>
      <x:c r="Q9" s="91" t="str">
        <x:v>https://assets.publishing.service.gov.uk/media/699ddf22532c9ad91ebbcc2b/uk_srs_s2_climate_related_disclosures.pdf</x:v>
      </x:c>
      <x:c r="R9" s="139" t="n">
        <x:f>COUNTA(A9:Q9)/17</x:f>
        <x:v>0.9411764705882353</x:v>
      </x:c>
    </x:row>
    <x:row r="10">
      <x:c r="A10" s="90" t="str">
        <x:v>GHG-003</x:v>
      </x:c>
      <x:c r="B10" s="91" t="str">
        <x:v>S2 29(a)(v)</x:v>
      </x:c>
      <x:c r="C10" s="91" t="str">
        <x:v>Scopo basato sulla posizione 2 e gli strumenti contrattuali sono trattati.</x:v>
      </x:c>
      <x:c r="D10" s="91" t="str">
        <x:v>Completamente</x:v>
      </x:c>
      <x:c r="E10" s="91" t="str">
        <x:v>Registro totale e contratti disponibili in base alla posizione.</x:v>
      </x:c>
      <x:c r="F10" s="91" t="str">
        <x:v>Energia elettrica acquistata</x:v>
      </x:c>
      <x:c r="G10" s="91" t="str">
        <x:v>Le strutture portano avanti</x:v>
      </x:c>
      <x:c r="H10" s="91" t="str">
        <x:v>EVD-S2-001</x:v>
      </x:c>
      <x:c r="I10" s="91" t="str">
        <x:v>Calcolo basato sulla posizione</x:v>
      </x:c>
      <x:c r="J10" s="91" t="str">
        <x:v>Conciliazione delle fatture e dei contratti</x:v>
      </x:c>
      <x:c r="K10" s="91" t="str">
        <x:v>GHG / Ambito 2</x:v>
      </x:c>
      <x:c r="L10" s="91" t="str">
        <x:v>Riutilizzazione SECR</x:v>
      </x:c>
      <x:c r="M10" s="91" t="str">
        <x:v>Controller finanziario</x:v>
      </x:c>
      <x:c r="N10" s="91" t="str">
        <x:v>Accreditato</x:v>
      </x:c>
      <x:c r="O10" s="91" t="str"/>
      <x:c r="P10" s="91" t="str">
        <x:v>Alti</x:v>
      </x:c>
      <x:c r="Q10" s="91" t="str">
        <x:v>https://assets.publishing.service.gov.uk/media/699ddf22532c9ad91ebbcc2b/uk_srs_s2_climate_related_disclosures.pdf</x:v>
      </x:c>
      <x:c r="R10" s="139" t="n">
        <x:f>COUNTA(A10:Q10)/17</x:f>
        <x:v>0.9411764705882353</x:v>
      </x:c>
    </x:row>
    <x:row r="11">
      <x:c r="A11" s="90" t="str">
        <x:v>GHG-004</x:v>
      </x:c>
      <x:c r="B11" s="91" t="str">
        <x:v>S2 29(a)(vi); B32-B57</x:v>
      </x:c>
      <x:c r="C11" s="91" t="str">
        <x:v>Tutti . 15 Scopo di applicazione 3 le categorie sono prese in considerazione e le categorie pertinenti sono comunicate.</x:v>
      </x:c>
      <x:c r="D11" s="91" t="str">
        <x:v>Divario</x:v>
      </x:c>
      <x:c r="E11" s="91" t="str">
        <x:v>Categorie 1, 4, 11 e 15 materiale; categoria 11 metodo incompleto.</x:v>
      </x:c>
      <x:c r="F11" s="91" t="str">
        <x:v>Catena di valore</x:v>
      </x:c>
      <x:c r="G11" s="91" t="str">
        <x:v>Piombo di sostenibilità</x:v>
      </x:c>
      <x:c r="H11" s="91" t="str">
        <x:v>EVD-S3-001</x:v>
      </x:c>
      <x:c r="I11" s="91" t="str">
        <x:v>Scatto di categoria e stime</x:v>
      </x:c>
      <x:c r="J11" s="91" t="str">
        <x:v>Rivista della completezza delle categorie</x:v>
      </x:c>
      <x:c r="K11" s="91" t="str">
        <x:v>GHG / Ambito 3</x:v>
      </x:c>
      <x:c r="L11" s="91" t="str">
        <x:v>C4 sotto esame</x:v>
      </x:c>
      <x:c r="M11" s="91" t="str">
        <x:v>Revisore tecnico</x:v>
      </x:c>
      <x:c r="N11" s="91" t="str">
        <x:v>Ritornato</x:v>
      </x:c>
      <x:c r="O11" s="91" t="str">
        <x:v>Metodo completo di fase d'uso o approvazione della disposizione.</x:v>
      </x:c>
      <x:c r="P11" s="91" t="str">
        <x:v>Critico</x:v>
      </x:c>
      <x:c r="Q11" s="91" t="str">
        <x:v>https://assets.publishing.service.gov.uk/media/699ddf22532c9ad91ebbcc2b/uk_srs_s2_climate_related_disclosures.pdf</x:v>
      </x:c>
      <x:c r="R11" s="139" t="n">
        <x:f>COUNTA(A11:Q11)/17</x:f>
        <x:v>1</x:v>
      </x:c>
    </x:row>
    <x:row r="12">
      <x:c r="A12" s="90" t="str">
        <x:v>GHG-005</x:v>
      </x:c>
      <x:c r="B12" s="91" t="str">
        <x:v>S2 29A-29C</x:v>
      </x:c>
      <x:c r="C12" s="91" t="str">
        <x:v>Categoria 15 se del caso, si applica una limitazione alle emissioni finanziate e al trattamento dei derivati.</x:v>
      </x:c>
      <x:c r="D12" s="91" t="str">
        <x:v>Non applicabile</x:v>
      </x:c>
      <x:c r="E12" s="91" t="str">
        <x:v>L'entità non svolge attività finanziarie coperte.</x:v>
      </x:c>
      <x:c r="F12" s="91" t="str">
        <x:v>Gruppo</x:v>
      </x:c>
      <x:c r="G12" s="91" t="str">
        <x:v>Team CFO</x:v>
      </x:c>
      <x:c r="H12" s="91" t="str">
        <x:v>EVD-C15-001</x:v>
      </x:c>
      <x:c r="I12" s="91" t="str">
        <x:v>Valutazione dell'applicabilità</x:v>
      </x:c>
      <x:c r="J12" s="91" t="str">
        <x:v>Rivista tecnica</x:v>
      </x:c>
      <x:c r="K12" s="91" t="str">
        <x:v>Nota sui gas serra</x:v>
      </x:c>
      <x:c r="L12" s="91" t="str"/>
      <x:c r="M12" s="91" t="str">
        <x:v>Revisore tecnico</x:v>
      </x:c>
      <x:c r="N12" s="91" t="str">
        <x:v>Rivisto</x:v>
      </x:c>
      <x:c r="O12" s="91" t="str"/>
      <x:c r="P12" s="91" t="str">
        <x:v>Medio</x:v>
      </x:c>
      <x:c r="Q12" s="91" t="str">
        <x:v>https://assets.publishing.service.gov.uk/media/699ddf22532c9ad91ebbcc2b/uk_srs_s2_climate_related_disclosures.pdf</x:v>
      </x:c>
      <x:c r="R12" s="139" t="n">
        <x:f>COUNTA(A12:Q12)/17</x:f>
        <x:v>0.8823529411764706</x:v>
      </x:c>
    </x:row>
    <x:row r="13">
      <x:c r="A13" s="90" t="str">
        <x:v>FINEM-001</x:v>
      </x:c>
      <x:c r="B13" s="91" t="str">
        <x:v>S2 B58-B63A</x:v>
      </x:c>
      <x:c r="C13" s="91" t="str">
        <x:v>Sono comunicati gli importi, i denominatori, la copertura, le esclusioni e i metodi di emissione finanziata applicabili.</x:v>
      </x:c>
      <x:c r="D13" s="91" t="str">
        <x:v>Non applicabile</x:v>
      </x:c>
      <x:c r="E13" s="91" t="str">
        <x:v>Nessuna attività di gestione delle risorse, banche commerciali o assicurative.</x:v>
      </x:c>
      <x:c r="F13" s="91" t="str">
        <x:v>Gruppo</x:v>
      </x:c>
      <x:c r="G13" s="91" t="str">
        <x:v>Team CFO</x:v>
      </x:c>
      <x:c r="H13" s="91" t="str">
        <x:v>EVD-FE-001</x:v>
      </x:c>
      <x:c r="I13" s="91" t="str">
        <x:v>Valutazione dell'applicabilità</x:v>
      </x:c>
      <x:c r="J13" s="91" t="str">
        <x:v>Rivista tecnica</x:v>
      </x:c>
      <x:c r="K13" s="91" t="str">
        <x:v>Nota sui gas serra</x:v>
      </x:c>
      <x:c r="L13" s="91" t="str"/>
      <x:c r="M13" s="91" t="str">
        <x:v>Revisore tecnico</x:v>
      </x:c>
      <x:c r="N13" s="91" t="str">
        <x:v>Rivisto</x:v>
      </x:c>
      <x:c r="O13" s="91" t="str"/>
      <x:c r="P13" s="91" t="str">
        <x:v>Medio</x:v>
      </x:c>
      <x:c r="Q13" s="91" t="str">
        <x:v>https://assets.publishing.service.gov.uk/media/699ddf22532c9ad91ebbcc2b/uk_srs_s2_climate_related_disclosures.pdf</x:v>
      </x:c>
      <x:c r="R13" s="139" t="n">
        <x:f>COUNTA(A13:Q13)/17</x:f>
        <x:v>0.8823529411764706</x:v>
      </x:c>
    </x:row>
    <x:row r="14">
      <x:c r="A14" s="90" t="str">
        <x:v>FINEM-002</x:v>
      </x:c>
      <x:c r="B14" s="91" t="str">
        <x:v>S2 B59A</x:v>
      </x:c>
      <x:c r="C14" s="91" t="str">
        <x:v>Se le emissioni finanziate per lo stesso periodo non sono pratiche, vengono comunicate la ragione, il metodo/i presupposti e il piano/l'orario.</x:v>
      </x:c>
      <x:c r="D14" s="91" t="str">
        <x:v>Non applicabile</x:v>
      </x:c>
      <x:c r="E14" s="91" t="str">
        <x:v>Non un istituto finanziario.</x:v>
      </x:c>
      <x:c r="F14" s="91" t="str">
        <x:v>Gruppo</x:v>
      </x:c>
      <x:c r="G14" s="91" t="str">
        <x:v>Team CFO</x:v>
      </x:c>
      <x:c r="H14" s="91" t="str">
        <x:v>EVD-FE-002</x:v>
      </x:c>
      <x:c r="I14" s="91" t="str">
        <x:v>B59A decisione</x:v>
      </x:c>
      <x:c r="J14" s="91" t="str">
        <x:v>Rivista tecnica</x:v>
      </x:c>
      <x:c r="K14" s="91" t="str">
        <x:v>Nota sui gas serra</x:v>
      </x:c>
      <x:c r="L14" s="91" t="str"/>
      <x:c r="M14" s="91" t="str">
        <x:v>Revisore tecnico</x:v>
      </x:c>
      <x:c r="N14" s="91" t="str">
        <x:v>Rivisto</x:v>
      </x:c>
      <x:c r="O14" s="91" t="str"/>
      <x:c r="P14" s="91" t="str">
        <x:v>Medio</x:v>
      </x:c>
      <x:c r="Q14" s="91" t="str">
        <x:v>https://assets.publishing.service.gov.uk/media/699ddf22532c9ad91ebbcc2b/uk_srs_s2_climate_related_disclosures.pdf</x:v>
      </x:c>
      <x:c r="R14" s="139" t="n">
        <x:f>COUNTA(A14:Q14)/17</x:f>
        <x:v>0.8823529411764706</x:v>
      </x:c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139" t="n">
        <x:f>COUNTA(A15:Q15)/17</x:f>
        <x:v>0</x:v>
      </x:c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139" t="n">
        <x:f>COUNTA(A16:Q16)/17</x:f>
        <x:v>0</x:v>
      </x:c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139" t="n">
        <x:f>COUNTA(A17:Q17)/17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22" priority="1">
      <x:formula>$D8="Complete"</x:formula>
    </x:cfRule>
    <x:cfRule type="expression" dxfId="23" priority="2">
      <x:formula>$D8="Approved"</x:formula>
    </x:cfRule>
    <x:cfRule type="expression" dxfId="24" priority="3">
      <x:formula>$D8="In progress"</x:formula>
    </x:cfRule>
    <x:cfRule type="expression" dxfId="25" priority="4">
      <x:formula>$D8="Not started"</x:formula>
    </x:cfRule>
    <x:cfRule type="expression" dxfId="26" priority="5">
      <x:formula>$D8="Gap"</x:formula>
    </x:cfRule>
    <x:cfRule type="expression" dxfId="27" priority="6">
      <x:formula>$D8="Blocked"</x:formula>
    </x:cfRule>
    <x:cfRule type="expression" dxfId="28" priority="7">
      <x:formula>$D8="Not applicable"</x:formula>
    </x:cfRule>
    <x:cfRule type="expression" dxfId="29" priority="8">
      <x:formula>$D8="Immaterial"</x:formula>
    </x:cfRule>
    <x:cfRule type="expression" dxfId="30" priority="9">
      <x:formula>$D8="Relief used"</x:formula>
    </x:cfRule>
  </x:conditionalFormatting>
  <x:conditionalFormatting sqref="N8:N207">
    <x:cfRule type="expression" dxfId="31" priority="10">
      <x:formula>$N8="Approved"</x:formula>
    </x:cfRule>
    <x:cfRule type="expression" dxfId="32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Le disposizioni, le disposizioni e le dichiarazioni di conformità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E3, C3, C4, trattamento degli effetti finanziari e approvazione delle richieste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Regola di utilizzo</x:v>
      </x:c>
      <x:c r="B4" s="133" t="str">
        <x:v>Prima di tutto, completa applicabilità e materialità. poi collegamento limite, metodo, prove, controllo, posizione del rapporto, rilievo/UK La mancanza di dati è un vuoto, non automaticamente non applicabile o irrilevante.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Sottovisione tecnica</x:v>
      </x:c>
      <x:c r="B5" s="133" t="str">
        <x:v>3 Agosto 2026Verifica corrente . UK SRS, norme finali della legge FCA/Companies Act e fatti specifici per l'entità prima dell'uso pubblico.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Identificazione dei requisiti</x:v>
      </x:c>
      <x:c r="B7" s="55" t="str">
        <x:v>Norma / paragrafo</x:v>
      </x:c>
      <x:c r="C7" s="55" t="str">
        <x:v>Riassunto dei requisiti</x:v>
      </x:c>
      <x:c r="D7" s="55" t="str">
        <x:v>Applicabilità / materialità</x:v>
      </x:c>
      <x:c r="E7" s="55" t="str">
        <x:v>Razionalità</x:v>
      </x:c>
      <x:c r="F7" s="55" t="str">
        <x:v>Limitazione / periodo</x:v>
      </x:c>
      <x:c r="G7" s="55" t="str">
        <x:v>Proprietario</x:v>
      </x:c>
      <x:c r="H7" s="55" t="str">
        <x:v>Identificazione delle prove</x:v>
      </x:c>
      <x:c r="I7" s="55" t="str">
        <x:v>Metodo / stima / giudizio</x:v>
      </x:c>
      <x:c r="J7" s="55" t="str">
        <x:v>Controllo / prova</x:v>
      </x:c>
      <x:c r="K7" s="55" t="str">
        <x:v>Progetto di localizzazione / riferimento incrociato</x:v>
      </x:c>
      <x:c r="L7" s="55" t="str">
        <x:v>- Rilievo . UK sovrapposizione</x:v>
      </x:c>
      <x:c r="M7" s="55" t="str">
        <x:v>Recensione</x:v>
      </x:c>
      <x:c r="N7" s="55" t="str">
        <x:v>Lo stato della revisione</x:v>
      </x:c>
      <x:c r="O7" s="55" t="str">
        <x:v>Trovare / rimediare</x:v>
      </x:c>
      <x:c r="P7" s="55" t="str">
        <x:v>Priorità</x:v>
      </x:c>
      <x:c r="Q7" s="55" t="str">
        <x:v>URL della fonte</x:v>
      </x:c>
      <x:c r="R7" s="56" t="str">
        <x:v>Completità delle righe</x:v>
      </x:c>
    </x:row>
    <x:row r="8">
      <x:c r="A8" s="87" t="str">
        <x:v>REL-001</x:v>
      </x:c>
      <x:c r="B8" s="88" t="str">
        <x:v>S1 E3 / 73A</x:v>
      </x:c>
      <x:c r="C8" s="88" t="str">
        <x:v>L'uso di forniture S1 solo per il clima e UK SRS S1 la conseguenza della domanda è approvata.</x:v>
      </x:c>
      <x:c r="D8" s="88" t="str">
        <x:v>Non applicabile</x:v>
      </x:c>
      <x:c r="E8" s="88" t="str">
        <x:v>L'entità intende un totale S1/S2.</x:v>
      </x:c>
      <x:c r="F8" s="88" t="str">
        <x:v>Richiesta di relazione annuale</x:v>
      </x:c>
      <x:c r="G8" s="88" t="str">
        <x:v>Segretario aziendale</x:v>
      </x:c>
      <x:c r="H8" s="88" t="str">
        <x:v>EVD-REL-001</x:v>
      </x:c>
      <x:c r="I8" s="88" t="str">
        <x:v>Analisi delle forniture e dei requisiti</x:v>
      </x:c>
      <x:c r="J8" s="88" t="str">
        <x:v>Rivista giuridica/tecnica</x:v>
      </x:c>
      <x:c r="K8" s="88" t="str">
        <x:v>Base / conformità</x:v>
      </x:c>
      <x:c r="L8" s="88" t="str"/>
      <x:c r="M8" s="88" t="str">
        <x:v>Dispositivo</x:v>
      </x:c>
      <x:c r="N8" s="88" t="str">
        <x:v>Rivisto</x:v>
      </x:c>
      <x:c r="O8" s="88" t="str"/>
      <x:c r="P8" s="88" t="str">
        <x:v>Alti</x:v>
      </x:c>
      <x:c r="Q8" s="88" t="str">
        <x:v>https://assets.publishing.service.gov.uk/media/699dd3b007d7bff3604d6c5e/uk_srs_1_general_requirements_for_disclosure_of_sustainability_related_financial_information.pdf</x:v>
      </x:c>
      <x:c r="R8" s="138" t="n">
        <x:f>COUNTA(A8:Q8)/17</x:f>
        <x:v>0.8823529411764706</x:v>
      </x:c>
    </x:row>
    <x:row r="9">
      <x:c r="A9" s="90" t="str">
        <x:v>REL-002</x:v>
      </x:c>
      <x:c r="B9" s="91" t="str">
        <x:v>S2 C3/C5/C6</x:v>
      </x:c>
      <x:c r="C9" s="91" t="str">
        <x:v>Prima annata alternativa GHG la disposizione del metodo è utilizzata solo quando sono soddisfatte le condizioni finali e la disponibilità del percorso.</x:v>
      </x:c>
      <x:c r="D9" s="91" t="str">
        <x:v>Non applicabile</x:v>
      </x:c>
      <x:c r="E9" s="91" t="str">
        <x:v>GHG Protocollo utilizzato nel periodo precedente.</x:v>
      </x:c>
      <x:c r="F9" s="91" t="str">
        <x:v>GHG metodo</x:v>
      </x:c>
      <x:c r="G9" s="91" t="str">
        <x:v>Piombo di sostenibilità</x:v>
      </x:c>
      <x:c r="H9" s="91" t="str">
        <x:v>EVD-REL-002</x:v>
      </x:c>
      <x:c r="I9" s="91" t="str">
        <x:v>Storia del metodo</x:v>
      </x:c>
      <x:c r="J9" s="91" t="str">
        <x:v>Rivista tecnica</x:v>
      </x:c>
      <x:c r="K9" s="91" t="str">
        <x:v>GHG metodologia</x:v>
      </x:c>
      <x:c r="L9" s="91" t="str"/>
      <x:c r="M9" s="91" t="str">
        <x:v>Revisore tecnico</x:v>
      </x:c>
      <x:c r="N9" s="91" t="str">
        <x:v>Rivisto</x:v>
      </x:c>
      <x:c r="O9" s="91" t="str"/>
      <x:c r="P9" s="91" t="str">
        <x:v>Medio</x:v>
      </x:c>
      <x:c r="Q9" s="91" t="str">
        <x:v>https://assets.publishing.service.gov.uk/media/699ddf22532c9ad91ebbcc2b/uk_srs_s2_climate_related_disclosures.pdf</x:v>
      </x:c>
      <x:c r="R9" s="139" t="n">
        <x:f>COUNTA(A9:Q9)/17</x:f>
        <x:v>0.8823529411764706</x:v>
      </x:c>
    </x:row>
    <x:row r="10">
      <x:c r="A10" s="90" t="str">
        <x:v>REL-003</x:v>
      </x:c>
      <x:c r="B10" s="91" t="str">
        <x:v>S2 C4-C6; S1 73A</x:v>
      </x:c>
      <x:c r="C10" s="91" t="str">
        <x:v>Scopo di applicazione 3 l'uso della fornitura, la divulgazione e la disponibilità di percorsi vincolanti sono approvati.</x:v>
      </x:c>
      <x:c r="D10" s="91" t="str">
        <x:v>In corso di sviluppo</x:v>
      </x:c>
      <x:c r="E10" s="91" t="str">
        <x:v>La decisione dipende dalla categoria 11 - Pronti.</x:v>
      </x:c>
      <x:c r="F10" s="91" t="str">
        <x:v>Scopo di applicazione 3FY2026</x:v>
      </x:c>
      <x:c r="G10" s="91" t="str">
        <x:v>Segretario aziendale</x:v>
      </x:c>
      <x:c r="H10" s="91" t="str">
        <x:v>EVD-REL-003</x:v>
      </x:c>
      <x:c r="I10" s="91" t="str">
        <x:v>Finite UK controllo di testo e percorso</x:v>
      </x:c>
      <x:c r="J10" s="91" t="str">
        <x:v>Accettazione giuridica/tecnica</x:v>
      </x:c>
      <x:c r="K10" s="91" t="str">
        <x:v>Base / conformità</x:v>
      </x:c>
      <x:c r="L10" s="91" t="str">
        <x:v>Proposta di FCA controllata</x:v>
      </x:c>
      <x:c r="M10" s="91" t="str">
        <x:v>Dispositivo</x:v>
      </x:c>
      <x:c r="N10" s="91" t="str">
        <x:v>In esame</x:v>
      </x:c>
      <x:c r="O10" s="91" t="str">
        <x:v>Categoria di risoluzione 11 e la formulazione della richiesta.</x:v>
      </x:c>
      <x:c r="P10" s="91" t="str">
        <x:v>Critico</x:v>
      </x:c>
      <x:c r="Q10" s="91" t="str">
        <x:v>https://assets.publishing.service.gov.uk/media/699ddf22532c9ad91ebbcc2b/uk_srs_s2_climate_related_disclosures.pdf</x:v>
      </x:c>
      <x:c r="R10" s="139" t="n">
        <x:f>COUNTA(A10:Q10)/17</x:f>
        <x:v>1</x:v>
      </x:c>
    </x:row>
    <x:row r="11">
      <x:c r="A11" s="90" t="str">
        <x:v>REL-004</x:v>
      </x:c>
      <x:c r="B11" s="91" t="str">
        <x:v>S2 19-21</x:v>
      </x:c>
      <x:c r="C11" s="91" t="str">
        <x:v>Il trattamento qualitativo degli effetti finanziari è utilizzato solo quando i criteri e le informazioni sostitutive sono soddisfatte.</x:v>
      </x:c>
      <x:c r="D11" s="91" t="str">
        <x:v>Non applicabile</x:v>
      </x:c>
      <x:c r="E11" s="91" t="str">
        <x:v>Intervalli quantitativi pianificati.</x:v>
      </x:c>
      <x:c r="F11" s="91" t="str">
        <x:v>Rischi materiali per il clima</x:v>
      </x:c>
      <x:c r="G11" s="91" t="str">
        <x:v>Direttore delle FP&amp;A</x:v>
      </x:c>
      <x:c r="H11" s="91" t="str">
        <x:v>EVD-REL-004</x:v>
      </x:c>
      <x:c r="I11" s="91" t="str">
        <x:v>Valutazione dei criteri di aiuto</x:v>
      </x:c>
      <x:c r="J11" s="91" t="str">
        <x:v>CFO e revisione tecnica</x:v>
      </x:c>
      <x:c r="K11" s="91" t="str">
        <x:v>Effetti finanziari</x:v>
      </x:c>
      <x:c r="L11" s="91" t="str"/>
      <x:c r="M11" s="91" t="str">
        <x:v>CFO</x:v>
      </x:c>
      <x:c r="N11" s="91" t="str">
        <x:v>Rivisto</x:v>
      </x:c>
      <x:c r="O11" s="91" t="str"/>
      <x:c r="P11" s="91" t="str">
        <x:v>Alti</x:v>
      </x:c>
      <x:c r="Q11" s="91" t="str">
        <x:v>https://assets.publishing.service.gov.uk/media/699ddf22532c9ad91ebbcc2b/uk_srs_s2_climate_related_disclosures.pdf</x:v>
      </x:c>
      <x:c r="R11" s="139" t="n">
        <x:f>COUNTA(A11:Q11)/17</x:f>
        <x:v>0.8823529411764706</x:v>
      </x:c>
    </x:row>
    <x:row r="12">
      <x:c r="A12" s="90" t="str">
        <x:v>REL-005</x:v>
      </x:c>
      <x:c r="B12" s="91" t="str">
        <x:v>S1 72</x:v>
      </x:c>
      <x:c r="C12" s="91" t="str">
        <x:v>La dichiarazione esplicita e senza riserve è utilizzata solo quando tutti i requisiti applicabili sono completi.</x:v>
      </x:c>
      <x:c r="D12" s="91" t="str">
        <x:v>Bloccato</x:v>
      </x:c>
      <x:c r="E12" s="91" t="str">
        <x:v>Scopo critico 3 E le file industriali restano aperte.</x:v>
      </x:c>
      <x:c r="F12" s="91" t="str">
        <x:v>Richiesta di relazione annuale</x:v>
      </x:c>
      <x:c r="G12" s="91" t="str">
        <x:v>Segretario aziendale</x:v>
      </x:c>
      <x:c r="H12" s="91" t="str">
        <x:v>EVD-CLM-002</x:v>
      </x:c>
      <x:c r="I12" s="91" t="str">
        <x:v>Prova di completamento a livello di paragrafo</x:v>
      </x:c>
      <x:c r="J12" s="91" t="str">
        <x:v>Rivista finale della matrice</x:v>
      </x:c>
      <x:c r="K12" s="91" t="str">
        <x:v>Dichiarazione di conformità</x:v>
      </x:c>
      <x:c r="L12" s="91" t="str">
        <x:v>Rivista E3/C3/C4</x:v>
      </x:c>
      <x:c r="M12" s="91" t="str">
        <x:v>Dispositivo</x:v>
      </x:c>
      <x:c r="N12" s="91" t="str">
        <x:v>Non esaminato</x:v>
      </x:c>
      <x:c r="O12" s="91" t="str">
        <x:v>Chiudere i bloccanti critici prima dell'approvazione.</x:v>
      </x:c>
      <x:c r="P12" s="91" t="str">
        <x:v>Critico</x:v>
      </x:c>
      <x:c r="Q12" s="91" t="str">
        <x:v>https://assets.publishing.service.gov.uk/media/699dd3b007d7bff3604d6c5e/uk_srs_1_general_requirements_for_disclosure_of_sustainability_related_financial_information.pdf</x:v>
      </x:c>
      <x:c r="R12" s="139" t="n">
        <x:f>COUNTA(A12:Q12)/17</x:f>
        <x:v>1</x:v>
      </x:c>
    </x:row>
    <x:row r="13">
      <x:c r="A13" s="90"/>
      <x:c r="B13" s="91"/>
      <x:c r="C13" s="91"/>
      <x:c r="D13" s="91"/>
      <x:c r="E13" s="91"/>
      <x:c r="F13" s="91"/>
      <x:c r="G13" s="91"/>
      <x:c r="H13" s="91"/>
      <x:c r="I13" s="91"/>
      <x:c r="J13" s="91"/>
      <x:c r="K13" s="91"/>
      <x:c r="L13" s="91"/>
      <x:c r="M13" s="91"/>
      <x:c r="N13" s="91"/>
      <x:c r="O13" s="91"/>
      <x:c r="P13" s="91"/>
      <x:c r="Q13" s="91"/>
      <x:c r="R13" s="139" t="n">
        <x:f>COUNTA(A13:Q13)/17</x:f>
        <x:v>0</x:v>
      </x:c>
    </x:row>
    <x:row r="14">
      <x:c r="A14" s="90"/>
      <x:c r="B14" s="91"/>
      <x:c r="C14" s="91"/>
      <x:c r="D14" s="91"/>
      <x:c r="E14" s="91"/>
      <x:c r="F14" s="91"/>
      <x:c r="G14" s="91"/>
      <x:c r="H14" s="91"/>
      <x:c r="I14" s="91"/>
      <x:c r="J14" s="91"/>
      <x:c r="K14" s="91"/>
      <x:c r="L14" s="91"/>
      <x:c r="M14" s="91"/>
      <x:c r="N14" s="91"/>
      <x:c r="O14" s="91"/>
      <x:c r="P14" s="91"/>
      <x:c r="Q14" s="91"/>
      <x:c r="R14" s="139" t="n">
        <x:f>COUNTA(A14:Q14)/17</x:f>
        <x:v>0</x:v>
      </x:c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139" t="n">
        <x:f>COUNTA(A15:Q15)/17</x:f>
        <x:v>0</x:v>
      </x:c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139" t="n">
        <x:f>COUNTA(A16:Q16)/17</x:f>
        <x:v>0</x:v>
      </x:c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139" t="n">
        <x:f>COUNTA(A17:Q17)/17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33" priority="1">
      <x:formula>$D8="Complete"</x:formula>
    </x:cfRule>
    <x:cfRule type="expression" dxfId="34" priority="2">
      <x:formula>$D8="Approved"</x:formula>
    </x:cfRule>
    <x:cfRule type="expression" dxfId="35" priority="3">
      <x:formula>$D8="In progress"</x:formula>
    </x:cfRule>
    <x:cfRule type="expression" dxfId="36" priority="4">
      <x:formula>$D8="Not started"</x:formula>
    </x:cfRule>
    <x:cfRule type="expression" dxfId="37" priority="5">
      <x:formula>$D8="Gap"</x:formula>
    </x:cfRule>
    <x:cfRule type="expression" dxfId="38" priority="6">
      <x:formula>$D8="Blocked"</x:formula>
    </x:cfRule>
    <x:cfRule type="expression" dxfId="39" priority="7">
      <x:formula>$D8="Not applicable"</x:formula>
    </x:cfRule>
    <x:cfRule type="expression" dxfId="40" priority="8">
      <x:formula>$D8="Immaterial"</x:formula>
    </x:cfRule>
    <x:cfRule type="expression" dxfId="41" priority="9">
      <x:formula>$D8="Relief used"</x:formula>
    </x:cfRule>
  </x:conditionalFormatting>
  <x:conditionalFormatting sqref="N8:N207">
    <x:cfRule type="expression" dxfId="42" priority="10">
      <x:formula>$N8="Approved"</x:formula>
    </x:cfRule>
    <x:cfRule type="expression" dxfId="43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UK Sopravvivenza giuridica e normativa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NFSIS, SECR, norme, proposte e stato di garanzia delle FCA in vigore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Regola di utilizzo</x:v>
      </x:c>
      <x:c r="B4" s="133" t="str">
        <x:v>Prima di tutto, completa applicabilità e materialità. poi collegamento limite, metodo, prove, controllo, posizione del rapporto, rilievo/UK La mancanza di dati è un vuoto, non automaticamente non applicabile o irrilevante.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Sottovisione tecnica</x:v>
      </x:c>
      <x:c r="B5" s="133" t="str">
        <x:v>3 Agosto 2026Verifica corrente . UK SRS, norme finali della legge FCA/Companies Act e fatti specifici per l'entità prima dell'uso pubblico.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Identificazione dei requisiti</x:v>
      </x:c>
      <x:c r="B7" s="55" t="str">
        <x:v>Norma / paragrafo</x:v>
      </x:c>
      <x:c r="C7" s="55" t="str">
        <x:v>Riassunto dei requisiti</x:v>
      </x:c>
      <x:c r="D7" s="55" t="str">
        <x:v>Applicabilità / materialità</x:v>
      </x:c>
      <x:c r="E7" s="55" t="str">
        <x:v>Razionalità</x:v>
      </x:c>
      <x:c r="F7" s="55" t="str">
        <x:v>Limitazione / periodo</x:v>
      </x:c>
      <x:c r="G7" s="55" t="str">
        <x:v>Proprietario</x:v>
      </x:c>
      <x:c r="H7" s="55" t="str">
        <x:v>Identificazione delle prove</x:v>
      </x:c>
      <x:c r="I7" s="55" t="str">
        <x:v>Metodo / stima / giudizio</x:v>
      </x:c>
      <x:c r="J7" s="55" t="str">
        <x:v>Controllo / prova</x:v>
      </x:c>
      <x:c r="K7" s="55" t="str">
        <x:v>Progetto di localizzazione / riferimento incrociato</x:v>
      </x:c>
      <x:c r="L7" s="55" t="str">
        <x:v>- Rilievo . UK sovrapposizione</x:v>
      </x:c>
      <x:c r="M7" s="55" t="str">
        <x:v>Recensione</x:v>
      </x:c>
      <x:c r="N7" s="55" t="str">
        <x:v>Lo stato della revisione</x:v>
      </x:c>
      <x:c r="O7" s="55" t="str">
        <x:v>Trovare / rimediare</x:v>
      </x:c>
      <x:c r="P7" s="55" t="str">
        <x:v>Priorità</x:v>
      </x:c>
      <x:c r="Q7" s="55" t="str">
        <x:v>URL della fonte</x:v>
      </x:c>
      <x:c r="R7" s="56" t="str">
        <x:v>Completità delle righe</x:v>
      </x:c>
    </x:row>
    <x:row r="8">
      <x:c r="A8" s="87" t="str">
        <x:v>UK-OV-001</x:v>
      </x:c>
      <x:c r="B8" s="88" t="str">
        <x:v>Legge sulle società / NFSIS</x:v>
      </x:c>
      <x:c r="C8" s="88" t="str">
        <x:v>Determinare l'applicabilità, la posizione e le informazioni riutilizzabili sulla governance/rischio/strategia del NFSIS.</x:v>
      </x:c>
      <x:c r="D8" s="88" t="str">
        <x:v>Completamente</x:v>
      </x:c>
      <x:c r="E8" s="88" t="str">
        <x:v>Entità nell'ambito di applicazione; NFSIS nella relazione strategica.</x:v>
      </x:c>
      <x:c r="F8" s="88" t="str">
        <x:v>Società madre nel Regno Unito</x:v>
      </x:c>
      <x:c r="G8" s="88" t="str">
        <x:v>Segretario aziendale</x:v>
      </x:c>
      <x:c r="H8" s="88" t="str">
        <x:v>EVD-NFS-001</x:v>
      </x:c>
      <x:c r="I8" s="88" t="str">
        <x:v>Portata giuridica e incrocio pedonale</x:v>
      </x:c>
      <x:c r="J8" s="88" t="str">
        <x:v>Rivista giuridica</x:v>
      </x:c>
      <x:c r="K8" s="88" t="str">
        <x:v>Sezione NFSIS / clima</x:v>
      </x:c>
      <x:c r="L8" s="88" t="str">
        <x:v>NFSIS</x:v>
      </x:c>
      <x:c r="M8" s="88" t="str">
        <x:v>Revisore legale</x:v>
      </x:c>
      <x:c r="N8" s="88" t="str">
        <x:v>Accreditato</x:v>
      </x:c>
      <x:c r="O8" s="88" t="str"/>
      <x:c r="P8" s="88" t="str">
        <x:v>Critico</x:v>
      </x:c>
      <x:c r="Q8" s="88" t="str">
        <x:v>https://www.gov.uk/government/publications/climate-related-financial-disclosures-for-companies-and-limited-liability-partnerships-llps</x:v>
      </x:c>
      <x:c r="R8" s="138" t="n">
        <x:f>COUNTA(A8:Q8)/17</x:f>
        <x:v>0.9411764705882353</x:v>
      </x:c>
    </x:row>
    <x:row r="9">
      <x:c r="A9" s="90" t="str">
        <x:v>UK-OV-002</x:v>
      </x:c>
      <x:c r="B9" s="91" t="str">
        <x:v>SECR</x:v>
      </x:c>
      <x:c r="C9" s="91" t="str">
        <x:v>Determinare l'applicabilità del SECR e conciliare le emissioni energetiche a: UK Definizioni e confini SRS.</x:v>
      </x:c>
      <x:c r="D9" s="91" t="str">
        <x:v>Completamente</x:v>
      </x:c>
      <x:c r="E9" s="91" t="str">
        <x:v>Entità in ambito di applicazione.</x:v>
      </x:c>
      <x:c r="F9" s="91" t="str">
        <x:v>UK operazioni</x:v>
      </x:c>
      <x:c r="G9" s="91" t="str">
        <x:v>Controller finanziario</x:v>
      </x:c>
      <x:c r="H9" s="91" t="str">
        <x:v>EVD-SECR-001</x:v>
      </x:c>
      <x:c r="I9" s="91" t="str">
        <x:v>- SECR-to-GHG passaggio a piedi</x:v>
      </x:c>
      <x:c r="J9" s="91" t="str">
        <x:v>Conciliazione dei dati</x:v>
      </x:c>
      <x:c r="K9" s="91" t="str">
        <x:v>Tavola SECR / GHG</x:v>
      </x:c>
      <x:c r="L9" s="91" t="str">
        <x:v>SECR</x:v>
      </x:c>
      <x:c r="M9" s="91" t="str">
        <x:v>Revisore tecnico</x:v>
      </x:c>
      <x:c r="N9" s="91" t="str">
        <x:v>Accreditato</x:v>
      </x:c>
      <x:c r="O9" s="91" t="str"/>
      <x:c r="P9" s="91" t="str">
        <x:v>Alti</x:v>
      </x:c>
      <x:c r="Q9" s="91" t="str">
        <x:v>https://www.gov.uk/government/publications/environmental-reporting-guidelines-including-mandatory-greenhouse-gas-emissions-reporting-guidance</x:v>
      </x:c>
      <x:c r="R9" s="139" t="n">
        <x:f>COUNTA(A9:Q9)/17</x:f>
        <x:v>0.9411764705882353</x:v>
      </x:c>
    </x:row>
    <x:row r="10">
      <x:c r="A10" s="90" t="str">
        <x:v>UK-OV-003</x:v>
      </x:c>
      <x:c r="B10" s="91" t="str">
        <x:v>Regole vigenti della FCA</x:v>
      </x:c>
      <x:c r="C10" s="91" t="str">
        <x:v>Identificare i requisiti di inserimento in elenco attuali separatamente da quelli futuri UK Proposte del SRS.</x:v>
      </x:c>
      <x:c r="D10" s="91" t="str">
        <x:v>Completamente</x:v>
      </x:c>
      <x:c r="E10" s="91" t="str">
        <x:v>Le regole attuali e la posizione del rapporto sono confermate.</x:v>
      </x:c>
      <x:c r="F10" s="91" t="str">
        <x:v>Emittente quotato</x:v>
      </x:c>
      <x:c r="G10" s="91" t="str">
        <x:v>Segretario aziendale</x:v>
      </x:c>
      <x:c r="H10" s="91" t="str">
        <x:v>EVD-FCA-001</x:v>
      </x:c>
      <x:c r="I10" s="91" t="str">
        <x:v>Analisi dello stato di regolamentazione</x:v>
      </x:c>
      <x:c r="J10" s="91" t="str">
        <x:v>Rivista giuridica</x:v>
      </x:c>
      <x:c r="K10" s="91" t="str">
        <x:v>Basamento normativo</x:v>
      </x:c>
      <x:c r="L10" s="91" t="str">
        <x:v>Regole vigenti della FCA</x:v>
      </x:c>
      <x:c r="M10" s="91" t="str">
        <x:v>Revisore legale</x:v>
      </x:c>
      <x:c r="N10" s="91" t="str">
        <x:v>Accreditato</x:v>
      </x:c>
      <x:c r="O10" s="91" t="str"/>
      <x:c r="P10" s="91" t="str">
        <x:v>Critico</x:v>
      </x:c>
      <x:c r="Q10" s="91" t="str">
        <x:v>https://www.fca.org.uk/publications/consultation-papers/cp26-5-sustainability-disclosures</x:v>
      </x:c>
      <x:c r="R10" s="139" t="n">
        <x:f>COUNTA(A10:Q10)/17</x:f>
        <x:v>0.9411764705882353</x:v>
      </x:c>
    </x:row>
    <x:row r="11">
      <x:c r="A11" s="90" t="str">
        <x:v>UK-OV-004</x:v>
      </x:c>
      <x:c r="B11" s="91" t="str">
        <x:v>FCA CP26/5</x:v>
      </x:c>
      <x:c r="C11" s="91" t="str">
        <x:v>Trattamento proposto UK L'ambito di applicazione, i rilievi e il calendario dei SRS come proposte fino alle norme finali.</x:v>
      </x:c>
      <x:c r="D11" s="91" t="str">
        <x:v>In corso di sviluppo</x:v>
      </x:c>
      <x:c r="E11" s="91" t="str">
        <x:v>Aggiorna il trigger attivo.</x:v>
      </x:c>
      <x:c r="F11" s="91" t="str">
        <x:v>Emittente quotato</x:v>
      </x:c>
      <x:c r="G11" s="91" t="str">
        <x:v>Segretario aziendale</x:v>
      </x:c>
      <x:c r="H11" s="91" t="str">
        <x:v>EVD-FCA-002</x:v>
      </x:c>
      <x:c r="I11" s="91" t="str">
        <x:v>Proposta/guardia di status</x:v>
      </x:c>
      <x:c r="J11" s="91" t="str">
        <x:v>Rivista trimestrale dello stato</x:v>
      </x:c>
      <x:c r="K11" s="91" t="str">
        <x:v>Nota di base / stato</x:v>
      </x:c>
      <x:c r="L11" s="91" t="str">
        <x:v>Proposta FCA</x:v>
      </x:c>
      <x:c r="M11" s="91" t="str">
        <x:v>Revisore legale</x:v>
      </x:c>
      <x:c r="N11" s="91" t="str">
        <x:v>In esame</x:v>
      </x:c>
      <x:c r="O11" s="91" t="str">
        <x:v>Raggiornare quando viene pubblicata la dichiarazione politica.</x:v>
      </x:c>
      <x:c r="P11" s="91" t="str">
        <x:v>Alti</x:v>
      </x:c>
      <x:c r="Q11" s="91" t="str">
        <x:v>https://www.fca.org.uk/publications/consultation-papers/cp26-5-sustainability-disclosures</x:v>
      </x:c>
      <x:c r="R11" s="139" t="n">
        <x:f>COUNTA(A11:Q11)/17</x:f>
        <x:v>1</x:v>
      </x:c>
    </x:row>
    <x:row r="12">
      <x:c r="A12" s="90" t="str">
        <x:v>UK-OV-005</x:v>
      </x:c>
      <x:c r="B12" s="91" t="str">
        <x:v>Supervisione delle assicurazioni</x:v>
      </x:c>
      <x:c r="C12" s="91" t="str">
        <x:v>Separare la disponibilità/assicurazione volontaria dall'attuale UK Requisiti SRS.</x:v>
      </x:c>
      <x:c r="D12" s="91" t="str">
        <x:v>Completamente</x:v>
      </x:c>
      <x:c r="E12" s="91" t="str">
        <x:v>Solo una finta revisione di preparazione.</x:v>
      </x:c>
      <x:c r="F12" s="91" t="str">
        <x:v>Pacco per il clima</x:v>
      </x:c>
      <x:c r="G12" s="91" t="str">
        <x:v>Audito interno</x:v>
      </x:c>
      <x:c r="H12" s="91" t="str">
        <x:v>EVD-ASR-001</x:v>
      </x:c>
      <x:c r="I12" s="91" t="str">
        <x:v>Valutare l'impegno/lo stato di lavoro</x:v>
      </x:c>
      <x:c r="J12" s="91" t="str">
        <x:v>Rivista della commissione di revisione</x:v>
      </x:c>
      <x:c r="K12" s="91" t="str">
        <x:v>Nota sullo stato di assicurazione</x:v>
      </x:c>
      <x:c r="L12" s="91" t="str">
        <x:v>Politica futura</x:v>
      </x:c>
      <x:c r="M12" s="91" t="str">
        <x:v>Comitato di revisione contabile</x:v>
      </x:c>
      <x:c r="N12" s="91" t="str">
        <x:v>Accreditato</x:v>
      </x:c>
      <x:c r="O12" s="91" t="str"/>
      <x:c r="P12" s="91" t="str">
        <x:v>Medio</x:v>
      </x:c>
      <x:c r="Q12" s="91" t="str">
        <x:v>https://www.gov.uk/government/consultations/assurance-of-sustainability-reporting/outcome/developing-an-oversight-regime-for-assurance-of-sustainability-related-financial-disclosures-government-response-to-consultation-web-version</x:v>
      </x:c>
      <x:c r="R12" s="139" t="n">
        <x:f>COUNTA(A12:Q12)/17</x:f>
        <x:v>0.9411764705882353</x:v>
      </x:c>
    </x:row>
    <x:row r="13">
      <x:c r="A13" s="90"/>
      <x:c r="B13" s="91"/>
      <x:c r="C13" s="91"/>
      <x:c r="D13" s="91"/>
      <x:c r="E13" s="91"/>
      <x:c r="F13" s="91"/>
      <x:c r="G13" s="91"/>
      <x:c r="H13" s="91"/>
      <x:c r="I13" s="91"/>
      <x:c r="J13" s="91"/>
      <x:c r="K13" s="91"/>
      <x:c r="L13" s="91"/>
      <x:c r="M13" s="91"/>
      <x:c r="N13" s="91"/>
      <x:c r="O13" s="91"/>
      <x:c r="P13" s="91"/>
      <x:c r="Q13" s="91"/>
      <x:c r="R13" s="139" t="n">
        <x:f>COUNTA(A13:Q13)/17</x:f>
        <x:v>0</x:v>
      </x:c>
    </x:row>
    <x:row r="14">
      <x:c r="A14" s="90"/>
      <x:c r="B14" s="91"/>
      <x:c r="C14" s="91"/>
      <x:c r="D14" s="91"/>
      <x:c r="E14" s="91"/>
      <x:c r="F14" s="91"/>
      <x:c r="G14" s="91"/>
      <x:c r="H14" s="91"/>
      <x:c r="I14" s="91"/>
      <x:c r="J14" s="91"/>
      <x:c r="K14" s="91"/>
      <x:c r="L14" s="91"/>
      <x:c r="M14" s="91"/>
      <x:c r="N14" s="91"/>
      <x:c r="O14" s="91"/>
      <x:c r="P14" s="91"/>
      <x:c r="Q14" s="91"/>
      <x:c r="R14" s="139" t="n">
        <x:f>COUNTA(A14:Q14)/17</x:f>
        <x:v>0</x:v>
      </x:c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139" t="n">
        <x:f>COUNTA(A15:Q15)/17</x:f>
        <x:v>0</x:v>
      </x:c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139" t="n">
        <x:f>COUNTA(A16:Q16)/17</x:f>
        <x:v>0</x:v>
      </x:c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139" t="n">
        <x:f>COUNTA(A17:Q17)/17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44" priority="1">
      <x:formula>$D8="Complete"</x:formula>
    </x:cfRule>
    <x:cfRule type="expression" dxfId="45" priority="2">
      <x:formula>$D8="Approved"</x:formula>
    </x:cfRule>
    <x:cfRule type="expression" dxfId="46" priority="3">
      <x:formula>$D8="In progress"</x:formula>
    </x:cfRule>
    <x:cfRule type="expression" dxfId="47" priority="4">
      <x:formula>$D8="Not started"</x:formula>
    </x:cfRule>
    <x:cfRule type="expression" dxfId="48" priority="5">
      <x:formula>$D8="Gap"</x:formula>
    </x:cfRule>
    <x:cfRule type="expression" dxfId="49" priority="6">
      <x:formula>$D8="Blocked"</x:formula>
    </x:cfRule>
    <x:cfRule type="expression" dxfId="50" priority="7">
      <x:formula>$D8="Not applicable"</x:formula>
    </x:cfRule>
    <x:cfRule type="expression" dxfId="51" priority="8">
      <x:formula>$D8="Immaterial"</x:formula>
    </x:cfRule>
    <x:cfRule type="expression" dxfId="52" priority="9">
      <x:formula>$D8="Relief used"</x:formula>
    </x:cfRule>
  </x:conditionalFormatting>
  <x:conditionalFormatting sqref="N8:N207">
    <x:cfRule type="expression" dxfId="53" priority="10">
      <x:formula>$N8="Approved"</x:formula>
    </x:cfRule>
    <x:cfRule type="expression" dxfId="54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24" hidden="0" customWidth="1"/>
    <x:col min="4" max="4" width="36" hidden="0" customWidth="1"/>
    <x:col min="5" max="5" width="14" hidden="0" customWidth="1"/>
    <x:col min="6" max="6" width="28" hidden="0" customWidth="1"/>
    <x:col min="7" max="7" width="18" hidden="0" customWidth="1"/>
    <x:col min="8" max="8" width="38" hidden="0" customWidth="1"/>
    <x:col min="9" max="9" width="18" hidden="0" customWidth="1"/>
    <x:col min="10" max="10" width="18" hidden="0" customWidth="1"/>
    <x:col min="11" max="11" width="14" hidden="0" customWidth="1"/>
    <x:col min="12" max="12" width="15" hidden="0" customWidth="1"/>
    <x:col min="13" max="13" width="36" hidden="0" customWidth="1"/>
    <x:col min="14" max="14" width="32" hidden="0" customWidth="1"/>
    <x:col min="15" max="15" width="30" hidden="0" customWidth="1"/>
    <x:col min="16" max="16" width="15" hidden="0" customWidth="1"/>
    <x:col min="17" max="17" width="40" hidden="0" customWidth="1"/>
  </x:cols>
  <x:sheetData>
    <x:row r="1" ht="34" customHeight="1">
      <x:c r="A1" s="6" t="str">
        <x:v>Registro delle prove e dei controlli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</x:row>
    <x:row r="2" ht="30" customHeight="1">
      <x:c r="A2" s="13" t="str">
        <x:v>Rilevare ogni divulgazione alla fonte, al metodo, alla prova di controllo, allo stato di scoperta e rilascio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4">
      <x:c r="A4" s="123" t="str">
        <x:v>Regolamento di controllo</x:v>
      </x:c>
      <x:c r="B4" s="145" t="str">
        <x:v>Le prove rimangono valide solo per il periodo, il limite, il metodo e la versione indicati.</x:v>
      </x:c>
      <x:c r="C4" s="145" t="str"/>
      <x:c r="D4" s="145" t="str"/>
      <x:c r="E4" s="145" t="str"/>
      <x:c r="F4" s="145" t="str"/>
      <x:c r="G4" s="145" t="str"/>
      <x:c r="H4" s="145" t="str"/>
      <x:c r="I4" s="145" t="str"/>
      <x:c r="J4" s="145" t="str"/>
      <x:c r="K4" s="145" t="str"/>
      <x:c r="L4" s="145" t="str"/>
      <x:c r="M4" s="145" t="str"/>
      <x:c r="N4" s="145" t="str"/>
      <x:c r="O4" s="145" t="str"/>
      <x:c r="P4" s="145" t="str"/>
      <x:c r="Q4" s="145" t="str"/>
    </x:row>
    <x:row r="5">
      <x:c r="A5" s="123" t="str">
        <x:v>Nota di utilizzo</x:v>
      </x:c>
      <x:c r="B5" s="145" t="str">
        <x:v>Rendere le ID delle prove collegate alle righe di richieste e mantenere la segregazione tra preparatore e revisore.</x:v>
      </x:c>
      <x:c r="C5" s="145" t="str"/>
      <x:c r="D5" s="145" t="str"/>
      <x:c r="E5" s="145" t="str"/>
      <x:c r="F5" s="145" t="str"/>
      <x:c r="G5" s="145" t="str"/>
      <x:c r="H5" s="145" t="str"/>
      <x:c r="I5" s="145" t="str"/>
      <x:c r="J5" s="145" t="str"/>
      <x:c r="K5" s="145" t="str"/>
      <x:c r="L5" s="145" t="str"/>
      <x:c r="M5" s="145" t="str"/>
      <x:c r="N5" s="145" t="str"/>
      <x:c r="O5" s="145" t="str"/>
      <x:c r="P5" s="145" t="str"/>
      <x:c r="Q5" s="145" t="str"/>
    </x:row>
    <x:row r="7" ht="40" customHeight="1">
      <x:c r="A7" s="54" t="str">
        <x:v>Identificazione delle prove</x:v>
      </x:c>
      <x:c r="B7" s="55" t="str">
        <x:v>Richiesta correlata (s)</x:v>
      </x:c>
      <x:c r="C7" s="55" t="str">
        <x:v>Tipo di prova</x:v>
      </x:c>
      <x:c r="D7" s="55" t="str">
        <x:v>Fonte / sistema</x:v>
      </x:c>
      <x:c r="E7" s="55" t="str">
        <x:v>Periodo di lavoro</x:v>
      </x:c>
      <x:c r="F7" s="55" t="str">
        <x:v>Confine</x:v>
      </x:c>
      <x:c r="G7" s="55" t="str">
        <x:v>Proprietario</x:v>
      </x:c>
      <x:c r="H7" s="55" t="str">
        <x:v>Metodo / calcolo</x:v>
      </x:c>
      <x:c r="I7" s="55" t="str">
        <x:v>Versione file / modello</x:v>
      </x:c>
      <x:c r="J7" s="55" t="str">
        <x:v>Recensione</x:v>
      </x:c>
      <x:c r="K7" s="55" t="str">
        <x:v>Data di revisione</x:v>
      </x:c>
      <x:c r="L7" s="55" t="str">
        <x:v>Risultato dell'esame</x:v>
      </x:c>
      <x:c r="M7" s="55" t="str">
        <x:v>Controllo / prova</x:v>
      </x:c>
      <x:c r="N7" s="55" t="str">
        <x:v>Trovare</x:v>
      </x:c>
      <x:c r="O7" s="55" t="str">
        <x:v>Remediamento / data di scadenza</x:v>
      </x:c>
      <x:c r="P7" s="55" t="str">
        <x:v>Stato di pubblicazione</x:v>
      </x:c>
      <x:c r="Q7" s="56" t="str">
        <x:v>Fonte / posizione</x:v>
      </x:c>
    </x:row>
    <x:row r="8">
      <x:c r="A8" s="87" t="str">
        <x:v>EVD-BND-001</x:v>
      </x:c>
      <x:c r="B8" s="88" t="str">
        <x:v>S1-002; GHG-002</x:v>
      </x:c>
      <x:c r="C8" s="88" t="str">
        <x:v>Riconciliazione</x:v>
      </x:c>
      <x:c r="D8" s="88" t="str">
        <x:v>Consolidazione di gruppo e GHG nota di confine</x:v>
      </x:c>
      <x:c r="E8" s="88" t="str">
        <x:v>FY2026</x:v>
      </x:c>
      <x:c r="F8" s="88" t="str">
        <x:v>Gruppo consolidato e soggetti investiti</x:v>
      </x:c>
      <x:c r="G8" s="88" t="str">
        <x:v>Relazione di gruppo</x:v>
      </x:c>
      <x:c r="H8" s="88" t="str">
        <x:v>Entità e riconciliazione dei confini</x:v>
      </x:c>
      <x:c r="I8" s="88" t="str">
        <x:v>v1.2</x:v>
      </x:c>
      <x:c r="J8" s="88" t="str">
        <x:v>Controller finanziario</x:v>
      </x:c>
      <x:c r="K8" s="148" t="n">
        <x:v>46234</x:v>
      </x:c>
      <x:c r="L8" s="88" t="str">
        <x:v>Accreditato</x:v>
      </x:c>
      <x:c r="M8" s="88" t="str">
        <x:v>Conciliare l'elenco delle entità e le modifiche</x:v>
      </x:c>
      <x:c r="N8" s="88" t="str"/>
      <x:c r="O8" s="88" t="str"/>
      <x:c r="P8" s="88" t="str">
        <x:v>Accreditato</x:v>
      </x:c>
      <x:c r="Q8" s="89" t="str">
        <x:v>Repositorio di governance controllato</x:v>
      </x:c>
    </x:row>
    <x:row r="9">
      <x:c r="A9" s="90" t="str">
        <x:v>EVD-RSK-001</x:v>
      </x:c>
      <x:c r="B9" s="91" t="str">
        <x:v>S2-STR-001; S2-RM-001</x:v>
      </x:c>
      <x:c r="C9" s="91" t="str">
        <x:v>Metodologia / modello</x:v>
      </x:c>
      <x:c r="D9" s="91" t="str">
        <x:v>Registro dei rischi e delle opportunità climatiche</x:v>
      </x:c>
      <x:c r="E9" s="91" t="str">
        <x:v>FY2026</x:v>
      </x:c>
      <x:c r="F9" s="91" t="str">
        <x:v>Attività e catena del valore</x:v>
      </x:c>
      <x:c r="G9" s="91" t="str">
        <x:v>Direttore di Rischi</x:v>
      </x:c>
      <x:c r="H9" s="91" t="str">
        <x:v>Natura, probabilità, ampiezza e priorità</x:v>
      </x:c>
      <x:c r="I9" s="91" t="str">
        <x:v>v2.0</x:v>
      </x:c>
      <x:c r="J9" s="91" t="str">
        <x:v>Comitato per i rischi</x:v>
      </x:c>
      <x:c r="K9" s="149" t="n">
        <x:v>46232</x:v>
      </x:c>
      <x:c r="L9" s="91" t="str">
        <x:v>Accreditato</x:v>
      </x:c>
      <x:c r="M9" s="91" t="str">
        <x:v>Rivista del sistema ERM e dei processi</x:v>
      </x:c>
      <x:c r="N9" s="91" t="str"/>
      <x:c r="O9" s="91" t="str"/>
      <x:c r="P9" s="91" t="str">
        <x:v>Accreditato</x:v>
      </x:c>
      <x:c r="Q9" s="92" t="str">
        <x:v>Sistema di rischio / registro climatico</x:v>
      </x:c>
    </x:row>
    <x:row r="10">
      <x:c r="A10" s="90" t="str">
        <x:v>EVD-SCN-001</x:v>
      </x:c>
      <x:c r="B10" s="91" t="str">
        <x:v>S2-RES-001</x:v>
      </x:c>
      <x:c r="C10" s="91" t="str">
        <x:v>Metodologia / modello</x:v>
      </x:c>
      <x:c r="D10" s="91" t="str">
        <x:v>Metodologia e analisi di scenari</x:v>
      </x:c>
      <x:c r="E10" s="91" t="str">
        <x:v>FY2026</x:v>
      </x:c>
      <x:c r="F10" s="91" t="str">
        <x:v>Operazioni materiali</x:v>
      </x:c>
      <x:c r="G10" s="91" t="str">
        <x:v>Direttore della strategia</x:v>
      </x:c>
      <x:c r="H10" s="91" t="str">
        <x:v>Fonti di scenari, ipotesi e sensibilità</x:v>
      </x:c>
      <x:c r="I10" s="91" t="str">
        <x:v>v0.9</x:v>
      </x:c>
      <x:c r="J10" s="91" t="str">
        <x:v>CFO</x:v>
      </x:c>
      <x:c r="K10" s="149" t="n">
        <x:v>46233</x:v>
      </x:c>
      <x:c r="L10" s="91" t="str">
        <x:v>Ritornato</x:v>
      </x:c>
      <x:c r="M10" s="91" t="str">
        <x:v>Sfida di modello e governance</x:v>
      </x:c>
      <x:c r="N10" s="91" t="str">
        <x:v>Sensibilità alla transizione incompleta</x:v>
      </x:c>
      <x:c r="O10" s="91" t="str">
        <x:v>Completato da: 2026-08-20</x:v>
      </x:c>
      <x:c r="P10" s="91" t="str">
        <x:v>In esame</x:v>
      </x:c>
      <x:c r="Q10" s="92" t="str">
        <x:v>Repositorio di modelli strategici</x:v>
      </x:c>
    </x:row>
    <x:row r="11">
      <x:c r="A11" s="90" t="str">
        <x:v>EVD-GHG-001</x:v>
      </x:c>
      <x:c r="B11" s="91" t="str">
        <x:v>GHG-001; GHG-004</x:v>
      </x:c>
      <x:c r="C11" s="91" t="str">
        <x:v>Calcolo</x:v>
      </x:c>
      <x:c r="D11" s="91" t="str">
        <x:v>GHG modello di inventario</x:v>
      </x:c>
      <x:c r="E11" s="91" t="str">
        <x:v>FY2026</x:v>
      </x:c>
      <x:c r="F11" s="91" t="str">
        <x:v>GHG confine organizzativo</x:v>
      </x:c>
      <x:c r="G11" s="91" t="str">
        <x:v>Piombo di sostenibilità</x:v>
      </x:c>
      <x:c r="H11" s="91" t="str">
        <x:v>GHG Calcolo e stime del protocollo</x:v>
      </x:c>
      <x:c r="I11" s="91" t="str">
        <x:v>v4.3</x:v>
      </x:c>
      <x:c r="J11" s="91" t="str">
        <x:v>Controller finanziario</x:v>
      </x:c>
      <x:c r="K11" s="149" t="n">
        <x:v>46234</x:v>
      </x:c>
      <x:c r="L11" s="91" t="str">
        <x:v>In esame</x:v>
      </x:c>
      <x:c r="M11" s="91" t="str">
        <x:v>Scenario indipendente di ricalcolo e categoria</x:v>
      </x:c>
      <x:c r="N11" s="91" t="str">
        <x:v>Scopo di applicazione 3 categoria 11 metodo aperto</x:v>
      </x:c>
      <x:c r="O11" s="91" t="str">
        <x:v>Risolto da: 2026-08-25</x:v>
      </x:c>
      <x:c r="P11" s="91" t="str">
        <x:v>In esame</x:v>
      </x:c>
      <x:c r="Q11" s="92" t="str">
        <x:v>GHG cartella controllata</x:v>
      </x:c>
    </x:row>
    <x:row r="12">
      <x:c r="A12" s="90" t="str">
        <x:v>EVD-FIN-001</x:v>
      </x:c>
      <x:c r="B12" s="91" t="str">
        <x:v>S2-FIN-001</x:v>
      </x:c>
      <x:c r="C12" s="91" t="str">
        <x:v>Metodologia / modello</x:v>
      </x:c>
      <x:c r="D12" s="91" t="str">
        <x:v>Ponte climatica-finanziaria</x:v>
      </x:c>
      <x:c r="E12" s="91" t="str">
        <x:v>FY2026</x:v>
      </x:c>
      <x:c r="F12" s="91" t="str">
        <x:v>Pianificazione finanziaria di gruppo</x:v>
      </x:c>
      <x:c r="G12" s="91" t="str">
        <x:v>Direttore delle FP&amp;A</x:v>
      </x:c>
      <x:c r="H12" s="91" t="str">
        <x:v>Mapping e intervalli di rischio-finanziamento</x:v>
      </x:c>
      <x:c r="I12" s="91" t="str">
        <x:v>v0.8</x:v>
      </x:c>
      <x:c r="J12" s="91" t="str">
        <x:v>CFO</x:v>
      </x:c>
      <x:c r="K12" s="149" t="n">
        <x:v>46233</x:v>
      </x:c>
      <x:c r="L12" s="91" t="str">
        <x:v>Ritornato</x:v>
      </x:c>
      <x:c r="M12" s="91" t="str">
        <x:v>Conciliazione di bilancio/prognosi e linee</x:v>
      </x:c>
      <x:c r="N12" s="91" t="str">
        <x:v>Due rischi non quantificati</x:v>
      </x:c>
      <x:c r="O12" s="91" t="str">
        <x:v>Completato da: 2026-08-22</x:v>
      </x:c>
      <x:c r="P12" s="91" t="str">
        <x:v>Progetto di progetto</x:v>
      </x:c>
      <x:c r="Q12" s="92" t="str">
        <x:v>Repositorio di pianificazione delle FP&amp;A</x:v>
      </x:c>
    </x:row>
    <x:row r="13">
      <x:c r="A13" s="90" t="str">
        <x:v>EVD-CLM-002</x:v>
      </x:c>
      <x:c r="B13" s="91" t="str">
        <x:v>REL-005; S1-009</x:v>
      </x:c>
      <x:c r="C13" s="91" t="str">
        <x:v>Analisi giuridica / regolamentare</x:v>
      </x:c>
      <x:c r="D13" s="91" t="str">
        <x:v>Ricorso alla decisione sulla dichiarazione di conformità</x:v>
      </x:c>
      <x:c r="E13" s="91" t="str">
        <x:v>FY2026</x:v>
      </x:c>
      <x:c r="F13" s="91" t="str">
        <x:v>Richiesta di relazione annuale</x:v>
      </x:c>
      <x:c r="G13" s="91" t="str">
        <x:v>Segretario aziendale</x:v>
      </x:c>
      <x:c r="H13" s="91" t="str">
        <x:v>Completamento a livello di paragrafo e utilizzo delle disposizioni</x:v>
      </x:c>
      <x:c r="I13" s="91" t="str">
        <x:v>v0.5</x:v>
      </x:c>
      <x:c r="J13" s="91" t="str">
        <x:v>Dispositivo</x:v>
      </x:c>
      <x:c r="K13" s="149" t="str"/>
      <x:c r="L13" s="91" t="str">
        <x:v>Non esaminato</x:v>
      </x:c>
      <x:c r="M13" s="91" t="str">
        <x:v>Matrice finale e revisione giuridica/tecnica</x:v>
      </x:c>
      <x:c r="N13" s="91" t="str">
        <x:v>Bloccati da file critici</x:v>
      </x:c>
      <x:c r="O13" s="91" t="str">
        <x:v>Chiudere prima dell'approvazione della commissione</x:v>
      </x:c>
      <x:c r="P13" s="91" t="str">
        <x:v>Progetto di progetto</x:v>
      </x:c>
      <x:c r="Q13" s="92" t="str">
        <x:v>Ripositorio di governance</x:v>
      </x:c>
    </x:row>
    <x:row r="14">
      <x:c r="A14" s="90"/>
      <x:c r="B14" s="91"/>
      <x:c r="C14" s="91"/>
      <x:c r="D14" s="91"/>
      <x:c r="E14" s="91"/>
      <x:c r="F14" s="91"/>
      <x:c r="G14" s="91"/>
      <x:c r="H14" s="91"/>
      <x:c r="I14" s="91"/>
      <x:c r="J14" s="91"/>
      <x:c r="K14" s="149"/>
      <x:c r="L14" s="91"/>
      <x:c r="M14" s="91"/>
      <x:c r="N14" s="91"/>
      <x:c r="O14" s="91"/>
      <x:c r="P14" s="91"/>
      <x:c r="Q14" s="92"/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149"/>
      <x:c r="L15" s="91"/>
      <x:c r="M15" s="91"/>
      <x:c r="N15" s="91"/>
      <x:c r="O15" s="91"/>
      <x:c r="P15" s="91"/>
      <x:c r="Q15" s="92"/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149"/>
      <x:c r="L16" s="91"/>
      <x:c r="M16" s="91"/>
      <x:c r="N16" s="91"/>
      <x:c r="O16" s="91"/>
      <x:c r="P16" s="91"/>
      <x:c r="Q16" s="92"/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149"/>
      <x:c r="L17" s="91"/>
      <x:c r="M17" s="91"/>
      <x:c r="N17" s="91"/>
      <x:c r="O17" s="91"/>
      <x:c r="P17" s="91"/>
      <x:c r="Q17" s="92"/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149"/>
      <x:c r="L18" s="91"/>
      <x:c r="M18" s="91"/>
      <x:c r="N18" s="91"/>
      <x:c r="O18" s="91"/>
      <x:c r="P18" s="91"/>
      <x:c r="Q18" s="92"/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149"/>
      <x:c r="L19" s="91"/>
      <x:c r="M19" s="91"/>
      <x:c r="N19" s="91"/>
      <x:c r="O19" s="91"/>
      <x:c r="P19" s="91"/>
      <x:c r="Q19" s="92"/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149"/>
      <x:c r="L20" s="91"/>
      <x:c r="M20" s="91"/>
      <x:c r="N20" s="91"/>
      <x:c r="O20" s="91"/>
      <x:c r="P20" s="91"/>
      <x:c r="Q20" s="92"/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149"/>
      <x:c r="L21" s="91"/>
      <x:c r="M21" s="91"/>
      <x:c r="N21" s="91"/>
      <x:c r="O21" s="91"/>
      <x:c r="P21" s="91"/>
      <x:c r="Q21" s="92"/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149"/>
      <x:c r="L22" s="91"/>
      <x:c r="M22" s="91"/>
      <x:c r="N22" s="91"/>
      <x:c r="O22" s="91"/>
      <x:c r="P22" s="91"/>
      <x:c r="Q22" s="92"/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149"/>
      <x:c r="L23" s="91"/>
      <x:c r="M23" s="91"/>
      <x:c r="N23" s="91"/>
      <x:c r="O23" s="91"/>
      <x:c r="P23" s="91"/>
      <x:c r="Q23" s="92"/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149"/>
      <x:c r="L24" s="91"/>
      <x:c r="M24" s="91"/>
      <x:c r="N24" s="91"/>
      <x:c r="O24" s="91"/>
      <x:c r="P24" s="91"/>
      <x:c r="Q24" s="92"/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149"/>
      <x:c r="L25" s="91"/>
      <x:c r="M25" s="91"/>
      <x:c r="N25" s="91"/>
      <x:c r="O25" s="91"/>
      <x:c r="P25" s="91"/>
      <x:c r="Q25" s="92"/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149"/>
      <x:c r="L26" s="91"/>
      <x:c r="M26" s="91"/>
      <x:c r="N26" s="91"/>
      <x:c r="O26" s="91"/>
      <x:c r="P26" s="91"/>
      <x:c r="Q26" s="92"/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149"/>
      <x:c r="L27" s="91"/>
      <x:c r="M27" s="91"/>
      <x:c r="N27" s="91"/>
      <x:c r="O27" s="91"/>
      <x:c r="P27" s="91"/>
      <x:c r="Q27" s="92"/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149"/>
      <x:c r="L28" s="91"/>
      <x:c r="M28" s="91"/>
      <x:c r="N28" s="91"/>
      <x:c r="O28" s="91"/>
      <x:c r="P28" s="91"/>
      <x:c r="Q28" s="92"/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149"/>
      <x:c r="L29" s="91"/>
      <x:c r="M29" s="91"/>
      <x:c r="N29" s="91"/>
      <x:c r="O29" s="91"/>
      <x:c r="P29" s="91"/>
      <x:c r="Q29" s="92"/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149"/>
      <x:c r="L30" s="91"/>
      <x:c r="M30" s="91"/>
      <x:c r="N30" s="91"/>
      <x:c r="O30" s="91"/>
      <x:c r="P30" s="91"/>
      <x:c r="Q30" s="92"/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149"/>
      <x:c r="L31" s="91"/>
      <x:c r="M31" s="91"/>
      <x:c r="N31" s="91"/>
      <x:c r="O31" s="91"/>
      <x:c r="P31" s="91"/>
      <x:c r="Q31" s="92"/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149"/>
      <x:c r="L32" s="91"/>
      <x:c r="M32" s="91"/>
      <x:c r="N32" s="91"/>
      <x:c r="O32" s="91"/>
      <x:c r="P32" s="91"/>
      <x:c r="Q32" s="92"/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149"/>
      <x:c r="L33" s="91"/>
      <x:c r="M33" s="91"/>
      <x:c r="N33" s="91"/>
      <x:c r="O33" s="91"/>
      <x:c r="P33" s="91"/>
      <x:c r="Q33" s="92"/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149"/>
      <x:c r="L34" s="91"/>
      <x:c r="M34" s="91"/>
      <x:c r="N34" s="91"/>
      <x:c r="O34" s="91"/>
      <x:c r="P34" s="91"/>
      <x:c r="Q34" s="92"/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149"/>
      <x:c r="L35" s="91"/>
      <x:c r="M35" s="91"/>
      <x:c r="N35" s="91"/>
      <x:c r="O35" s="91"/>
      <x:c r="P35" s="91"/>
      <x:c r="Q35" s="92"/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149"/>
      <x:c r="L36" s="91"/>
      <x:c r="M36" s="91"/>
      <x:c r="N36" s="91"/>
      <x:c r="O36" s="91"/>
      <x:c r="P36" s="91"/>
      <x:c r="Q36" s="92"/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149"/>
      <x:c r="L37" s="91"/>
      <x:c r="M37" s="91"/>
      <x:c r="N37" s="91"/>
      <x:c r="O37" s="91"/>
      <x:c r="P37" s="91"/>
      <x:c r="Q37" s="92"/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149"/>
      <x:c r="L38" s="91"/>
      <x:c r="M38" s="91"/>
      <x:c r="N38" s="91"/>
      <x:c r="O38" s="91"/>
      <x:c r="P38" s="91"/>
      <x:c r="Q38" s="92"/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149"/>
      <x:c r="L39" s="91"/>
      <x:c r="M39" s="91"/>
      <x:c r="N39" s="91"/>
      <x:c r="O39" s="91"/>
      <x:c r="P39" s="91"/>
      <x:c r="Q39" s="92"/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149"/>
      <x:c r="L40" s="91"/>
      <x:c r="M40" s="91"/>
      <x:c r="N40" s="91"/>
      <x:c r="O40" s="91"/>
      <x:c r="P40" s="91"/>
      <x:c r="Q40" s="92"/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149"/>
      <x:c r="L41" s="91"/>
      <x:c r="M41" s="91"/>
      <x:c r="N41" s="91"/>
      <x:c r="O41" s="91"/>
      <x:c r="P41" s="91"/>
      <x:c r="Q41" s="92"/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149"/>
      <x:c r="L42" s="91"/>
      <x:c r="M42" s="91"/>
      <x:c r="N42" s="91"/>
      <x:c r="O42" s="91"/>
      <x:c r="P42" s="91"/>
      <x:c r="Q42" s="92"/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149"/>
      <x:c r="L43" s="91"/>
      <x:c r="M43" s="91"/>
      <x:c r="N43" s="91"/>
      <x:c r="O43" s="91"/>
      <x:c r="P43" s="91"/>
      <x:c r="Q43" s="92"/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149"/>
      <x:c r="L44" s="91"/>
      <x:c r="M44" s="91"/>
      <x:c r="N44" s="91"/>
      <x:c r="O44" s="91"/>
      <x:c r="P44" s="91"/>
      <x:c r="Q44" s="92"/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149"/>
      <x:c r="L45" s="91"/>
      <x:c r="M45" s="91"/>
      <x:c r="N45" s="91"/>
      <x:c r="O45" s="91"/>
      <x:c r="P45" s="91"/>
      <x:c r="Q45" s="92"/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149"/>
      <x:c r="L46" s="91"/>
      <x:c r="M46" s="91"/>
      <x:c r="N46" s="91"/>
      <x:c r="O46" s="91"/>
      <x:c r="P46" s="91"/>
      <x:c r="Q46" s="92"/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149"/>
      <x:c r="L47" s="91"/>
      <x:c r="M47" s="91"/>
      <x:c r="N47" s="91"/>
      <x:c r="O47" s="91"/>
      <x:c r="P47" s="91"/>
      <x:c r="Q47" s="92"/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149"/>
      <x:c r="L48" s="91"/>
      <x:c r="M48" s="91"/>
      <x:c r="N48" s="91"/>
      <x:c r="O48" s="91"/>
      <x:c r="P48" s="91"/>
      <x:c r="Q48" s="92"/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149"/>
      <x:c r="L49" s="91"/>
      <x:c r="M49" s="91"/>
      <x:c r="N49" s="91"/>
      <x:c r="O49" s="91"/>
      <x:c r="P49" s="91"/>
      <x:c r="Q49" s="92"/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149"/>
      <x:c r="L50" s="91"/>
      <x:c r="M50" s="91"/>
      <x:c r="N50" s="91"/>
      <x:c r="O50" s="91"/>
      <x:c r="P50" s="91"/>
      <x:c r="Q50" s="92"/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149"/>
      <x:c r="L51" s="91"/>
      <x:c r="M51" s="91"/>
      <x:c r="N51" s="91"/>
      <x:c r="O51" s="91"/>
      <x:c r="P51" s="91"/>
      <x:c r="Q51" s="92"/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149"/>
      <x:c r="L52" s="91"/>
      <x:c r="M52" s="91"/>
      <x:c r="N52" s="91"/>
      <x:c r="O52" s="91"/>
      <x:c r="P52" s="91"/>
      <x:c r="Q52" s="92"/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149"/>
      <x:c r="L53" s="91"/>
      <x:c r="M53" s="91"/>
      <x:c r="N53" s="91"/>
      <x:c r="O53" s="91"/>
      <x:c r="P53" s="91"/>
      <x:c r="Q53" s="92"/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149"/>
      <x:c r="L54" s="91"/>
      <x:c r="M54" s="91"/>
      <x:c r="N54" s="91"/>
      <x:c r="O54" s="91"/>
      <x:c r="P54" s="91"/>
      <x:c r="Q54" s="92"/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149"/>
      <x:c r="L55" s="91"/>
      <x:c r="M55" s="91"/>
      <x:c r="N55" s="91"/>
      <x:c r="O55" s="91"/>
      <x:c r="P55" s="91"/>
      <x:c r="Q55" s="92"/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149"/>
      <x:c r="L56" s="91"/>
      <x:c r="M56" s="91"/>
      <x:c r="N56" s="91"/>
      <x:c r="O56" s="91"/>
      <x:c r="P56" s="91"/>
      <x:c r="Q56" s="92"/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149"/>
      <x:c r="L57" s="91"/>
      <x:c r="M57" s="91"/>
      <x:c r="N57" s="91"/>
      <x:c r="O57" s="91"/>
      <x:c r="P57" s="91"/>
      <x:c r="Q57" s="92"/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149"/>
      <x:c r="L58" s="91"/>
      <x:c r="M58" s="91"/>
      <x:c r="N58" s="91"/>
      <x:c r="O58" s="91"/>
      <x:c r="P58" s="91"/>
      <x:c r="Q58" s="92"/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149"/>
      <x:c r="L59" s="91"/>
      <x:c r="M59" s="91"/>
      <x:c r="N59" s="91"/>
      <x:c r="O59" s="91"/>
      <x:c r="P59" s="91"/>
      <x:c r="Q59" s="92"/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149"/>
      <x:c r="L60" s="91"/>
      <x:c r="M60" s="91"/>
      <x:c r="N60" s="91"/>
      <x:c r="O60" s="91"/>
      <x:c r="P60" s="91"/>
      <x:c r="Q60" s="92"/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149"/>
      <x:c r="L61" s="91"/>
      <x:c r="M61" s="91"/>
      <x:c r="N61" s="91"/>
      <x:c r="O61" s="91"/>
      <x:c r="P61" s="91"/>
      <x:c r="Q61" s="92"/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149"/>
      <x:c r="L62" s="91"/>
      <x:c r="M62" s="91"/>
      <x:c r="N62" s="91"/>
      <x:c r="O62" s="91"/>
      <x:c r="P62" s="91"/>
      <x:c r="Q62" s="92"/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149"/>
      <x:c r="L63" s="91"/>
      <x:c r="M63" s="91"/>
      <x:c r="N63" s="91"/>
      <x:c r="O63" s="91"/>
      <x:c r="P63" s="91"/>
      <x:c r="Q63" s="92"/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149"/>
      <x:c r="L64" s="91"/>
      <x:c r="M64" s="91"/>
      <x:c r="N64" s="91"/>
      <x:c r="O64" s="91"/>
      <x:c r="P64" s="91"/>
      <x:c r="Q64" s="92"/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149"/>
      <x:c r="L65" s="91"/>
      <x:c r="M65" s="91"/>
      <x:c r="N65" s="91"/>
      <x:c r="O65" s="91"/>
      <x:c r="P65" s="91"/>
      <x:c r="Q65" s="92"/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149"/>
      <x:c r="L66" s="91"/>
      <x:c r="M66" s="91"/>
      <x:c r="N66" s="91"/>
      <x:c r="O66" s="91"/>
      <x:c r="P66" s="91"/>
      <x:c r="Q66" s="92"/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149"/>
      <x:c r="L67" s="91"/>
      <x:c r="M67" s="91"/>
      <x:c r="N67" s="91"/>
      <x:c r="O67" s="91"/>
      <x:c r="P67" s="91"/>
      <x:c r="Q67" s="92"/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149"/>
      <x:c r="L68" s="91"/>
      <x:c r="M68" s="91"/>
      <x:c r="N68" s="91"/>
      <x:c r="O68" s="91"/>
      <x:c r="P68" s="91"/>
      <x:c r="Q68" s="92"/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149"/>
      <x:c r="L69" s="91"/>
      <x:c r="M69" s="91"/>
      <x:c r="N69" s="91"/>
      <x:c r="O69" s="91"/>
      <x:c r="P69" s="91"/>
      <x:c r="Q69" s="92"/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149"/>
      <x:c r="L70" s="91"/>
      <x:c r="M70" s="91"/>
      <x:c r="N70" s="91"/>
      <x:c r="O70" s="91"/>
      <x:c r="P70" s="91"/>
      <x:c r="Q70" s="92"/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149"/>
      <x:c r="L71" s="91"/>
      <x:c r="M71" s="91"/>
      <x:c r="N71" s="91"/>
      <x:c r="O71" s="91"/>
      <x:c r="P71" s="91"/>
      <x:c r="Q71" s="92"/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149"/>
      <x:c r="L72" s="91"/>
      <x:c r="M72" s="91"/>
      <x:c r="N72" s="91"/>
      <x:c r="O72" s="91"/>
      <x:c r="P72" s="91"/>
      <x:c r="Q72" s="92"/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149"/>
      <x:c r="L73" s="91"/>
      <x:c r="M73" s="91"/>
      <x:c r="N73" s="91"/>
      <x:c r="O73" s="91"/>
      <x:c r="P73" s="91"/>
      <x:c r="Q73" s="92"/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149"/>
      <x:c r="L74" s="91"/>
      <x:c r="M74" s="91"/>
      <x:c r="N74" s="91"/>
      <x:c r="O74" s="91"/>
      <x:c r="P74" s="91"/>
      <x:c r="Q74" s="92"/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149"/>
      <x:c r="L75" s="91"/>
      <x:c r="M75" s="91"/>
      <x:c r="N75" s="91"/>
      <x:c r="O75" s="91"/>
      <x:c r="P75" s="91"/>
      <x:c r="Q75" s="92"/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149"/>
      <x:c r="L76" s="91"/>
      <x:c r="M76" s="91"/>
      <x:c r="N76" s="91"/>
      <x:c r="O76" s="91"/>
      <x:c r="P76" s="91"/>
      <x:c r="Q76" s="92"/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149"/>
      <x:c r="L77" s="91"/>
      <x:c r="M77" s="91"/>
      <x:c r="N77" s="91"/>
      <x:c r="O77" s="91"/>
      <x:c r="P77" s="91"/>
      <x:c r="Q77" s="92"/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149"/>
      <x:c r="L78" s="91"/>
      <x:c r="M78" s="91"/>
      <x:c r="N78" s="91"/>
      <x:c r="O78" s="91"/>
      <x:c r="P78" s="91"/>
      <x:c r="Q78" s="92"/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149"/>
      <x:c r="L79" s="91"/>
      <x:c r="M79" s="91"/>
      <x:c r="N79" s="91"/>
      <x:c r="O79" s="91"/>
      <x:c r="P79" s="91"/>
      <x:c r="Q79" s="92"/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149"/>
      <x:c r="L80" s="91"/>
      <x:c r="M80" s="91"/>
      <x:c r="N80" s="91"/>
      <x:c r="O80" s="91"/>
      <x:c r="P80" s="91"/>
      <x:c r="Q80" s="92"/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149"/>
      <x:c r="L81" s="91"/>
      <x:c r="M81" s="91"/>
      <x:c r="N81" s="91"/>
      <x:c r="O81" s="91"/>
      <x:c r="P81" s="91"/>
      <x:c r="Q81" s="92"/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149"/>
      <x:c r="L82" s="91"/>
      <x:c r="M82" s="91"/>
      <x:c r="N82" s="91"/>
      <x:c r="O82" s="91"/>
      <x:c r="P82" s="91"/>
      <x:c r="Q82" s="92"/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149"/>
      <x:c r="L83" s="91"/>
      <x:c r="M83" s="91"/>
      <x:c r="N83" s="91"/>
      <x:c r="O83" s="91"/>
      <x:c r="P83" s="91"/>
      <x:c r="Q83" s="92"/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149"/>
      <x:c r="L84" s="91"/>
      <x:c r="M84" s="91"/>
      <x:c r="N84" s="91"/>
      <x:c r="O84" s="91"/>
      <x:c r="P84" s="91"/>
      <x:c r="Q84" s="92"/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149"/>
      <x:c r="L85" s="91"/>
      <x:c r="M85" s="91"/>
      <x:c r="N85" s="91"/>
      <x:c r="O85" s="91"/>
      <x:c r="P85" s="91"/>
      <x:c r="Q85" s="92"/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149"/>
      <x:c r="L86" s="91"/>
      <x:c r="M86" s="91"/>
      <x:c r="N86" s="91"/>
      <x:c r="O86" s="91"/>
      <x:c r="P86" s="91"/>
      <x:c r="Q86" s="92"/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149"/>
      <x:c r="L87" s="91"/>
      <x:c r="M87" s="91"/>
      <x:c r="N87" s="91"/>
      <x:c r="O87" s="91"/>
      <x:c r="P87" s="91"/>
      <x:c r="Q87" s="92"/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149"/>
      <x:c r="L88" s="91"/>
      <x:c r="M88" s="91"/>
      <x:c r="N88" s="91"/>
      <x:c r="O88" s="91"/>
      <x:c r="P88" s="91"/>
      <x:c r="Q88" s="92"/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149"/>
      <x:c r="L89" s="91"/>
      <x:c r="M89" s="91"/>
      <x:c r="N89" s="91"/>
      <x:c r="O89" s="91"/>
      <x:c r="P89" s="91"/>
      <x:c r="Q89" s="92"/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149"/>
      <x:c r="L90" s="91"/>
      <x:c r="M90" s="91"/>
      <x:c r="N90" s="91"/>
      <x:c r="O90" s="91"/>
      <x:c r="P90" s="91"/>
      <x:c r="Q90" s="92"/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149"/>
      <x:c r="L91" s="91"/>
      <x:c r="M91" s="91"/>
      <x:c r="N91" s="91"/>
      <x:c r="O91" s="91"/>
      <x:c r="P91" s="91"/>
      <x:c r="Q91" s="92"/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149"/>
      <x:c r="L92" s="91"/>
      <x:c r="M92" s="91"/>
      <x:c r="N92" s="91"/>
      <x:c r="O92" s="91"/>
      <x:c r="P92" s="91"/>
      <x:c r="Q92" s="92"/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149"/>
      <x:c r="L93" s="91"/>
      <x:c r="M93" s="91"/>
      <x:c r="N93" s="91"/>
      <x:c r="O93" s="91"/>
      <x:c r="P93" s="91"/>
      <x:c r="Q93" s="92"/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149"/>
      <x:c r="L94" s="91"/>
      <x:c r="M94" s="91"/>
      <x:c r="N94" s="91"/>
      <x:c r="O94" s="91"/>
      <x:c r="P94" s="91"/>
      <x:c r="Q94" s="92"/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149"/>
      <x:c r="L95" s="91"/>
      <x:c r="M95" s="91"/>
      <x:c r="N95" s="91"/>
      <x:c r="O95" s="91"/>
      <x:c r="P95" s="91"/>
      <x:c r="Q95" s="92"/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149"/>
      <x:c r="L96" s="91"/>
      <x:c r="M96" s="91"/>
      <x:c r="N96" s="91"/>
      <x:c r="O96" s="91"/>
      <x:c r="P96" s="91"/>
      <x:c r="Q96" s="92"/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149"/>
      <x:c r="L97" s="91"/>
      <x:c r="M97" s="91"/>
      <x:c r="N97" s="91"/>
      <x:c r="O97" s="91"/>
      <x:c r="P97" s="91"/>
      <x:c r="Q97" s="92"/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149"/>
      <x:c r="L98" s="91"/>
      <x:c r="M98" s="91"/>
      <x:c r="N98" s="91"/>
      <x:c r="O98" s="91"/>
      <x:c r="P98" s="91"/>
      <x:c r="Q98" s="92"/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149"/>
      <x:c r="L99" s="91"/>
      <x:c r="M99" s="91"/>
      <x:c r="N99" s="91"/>
      <x:c r="O99" s="91"/>
      <x:c r="P99" s="91"/>
      <x:c r="Q99" s="92"/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149"/>
      <x:c r="L100" s="91"/>
      <x:c r="M100" s="91"/>
      <x:c r="N100" s="91"/>
      <x:c r="O100" s="91"/>
      <x:c r="P100" s="91"/>
      <x:c r="Q100" s="92"/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149"/>
      <x:c r="L101" s="91"/>
      <x:c r="M101" s="91"/>
      <x:c r="N101" s="91"/>
      <x:c r="O101" s="91"/>
      <x:c r="P101" s="91"/>
      <x:c r="Q101" s="92"/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149"/>
      <x:c r="L102" s="91"/>
      <x:c r="M102" s="91"/>
      <x:c r="N102" s="91"/>
      <x:c r="O102" s="91"/>
      <x:c r="P102" s="91"/>
      <x:c r="Q102" s="92"/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149"/>
      <x:c r="L103" s="91"/>
      <x:c r="M103" s="91"/>
      <x:c r="N103" s="91"/>
      <x:c r="O103" s="91"/>
      <x:c r="P103" s="91"/>
      <x:c r="Q103" s="92"/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149"/>
      <x:c r="L104" s="91"/>
      <x:c r="M104" s="91"/>
      <x:c r="N104" s="91"/>
      <x:c r="O104" s="91"/>
      <x:c r="P104" s="91"/>
      <x:c r="Q104" s="92"/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149"/>
      <x:c r="L105" s="91"/>
      <x:c r="M105" s="91"/>
      <x:c r="N105" s="91"/>
      <x:c r="O105" s="91"/>
      <x:c r="P105" s="91"/>
      <x:c r="Q105" s="92"/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149"/>
      <x:c r="L106" s="91"/>
      <x:c r="M106" s="91"/>
      <x:c r="N106" s="91"/>
      <x:c r="O106" s="91"/>
      <x:c r="P106" s="91"/>
      <x:c r="Q106" s="92"/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149"/>
      <x:c r="L107" s="91"/>
      <x:c r="M107" s="91"/>
      <x:c r="N107" s="91"/>
      <x:c r="O107" s="91"/>
      <x:c r="P107" s="91"/>
      <x:c r="Q107" s="92"/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149"/>
      <x:c r="L108" s="91"/>
      <x:c r="M108" s="91"/>
      <x:c r="N108" s="91"/>
      <x:c r="O108" s="91"/>
      <x:c r="P108" s="91"/>
      <x:c r="Q108" s="92"/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149"/>
      <x:c r="L109" s="91"/>
      <x:c r="M109" s="91"/>
      <x:c r="N109" s="91"/>
      <x:c r="O109" s="91"/>
      <x:c r="P109" s="91"/>
      <x:c r="Q109" s="92"/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149"/>
      <x:c r="L110" s="91"/>
      <x:c r="M110" s="91"/>
      <x:c r="N110" s="91"/>
      <x:c r="O110" s="91"/>
      <x:c r="P110" s="91"/>
      <x:c r="Q110" s="92"/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149"/>
      <x:c r="L111" s="91"/>
      <x:c r="M111" s="91"/>
      <x:c r="N111" s="91"/>
      <x:c r="O111" s="91"/>
      <x:c r="P111" s="91"/>
      <x:c r="Q111" s="92"/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149"/>
      <x:c r="L112" s="91"/>
      <x:c r="M112" s="91"/>
      <x:c r="N112" s="91"/>
      <x:c r="O112" s="91"/>
      <x:c r="P112" s="91"/>
      <x:c r="Q112" s="92"/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149"/>
      <x:c r="L113" s="91"/>
      <x:c r="M113" s="91"/>
      <x:c r="N113" s="91"/>
      <x:c r="O113" s="91"/>
      <x:c r="P113" s="91"/>
      <x:c r="Q113" s="92"/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149"/>
      <x:c r="L114" s="91"/>
      <x:c r="M114" s="91"/>
      <x:c r="N114" s="91"/>
      <x:c r="O114" s="91"/>
      <x:c r="P114" s="91"/>
      <x:c r="Q114" s="92"/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149"/>
      <x:c r="L115" s="91"/>
      <x:c r="M115" s="91"/>
      <x:c r="N115" s="91"/>
      <x:c r="O115" s="91"/>
      <x:c r="P115" s="91"/>
      <x:c r="Q115" s="92"/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149"/>
      <x:c r="L116" s="91"/>
      <x:c r="M116" s="91"/>
      <x:c r="N116" s="91"/>
      <x:c r="O116" s="91"/>
      <x:c r="P116" s="91"/>
      <x:c r="Q116" s="92"/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149"/>
      <x:c r="L117" s="91"/>
      <x:c r="M117" s="91"/>
      <x:c r="N117" s="91"/>
      <x:c r="O117" s="91"/>
      <x:c r="P117" s="91"/>
      <x:c r="Q117" s="92"/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149"/>
      <x:c r="L118" s="91"/>
      <x:c r="M118" s="91"/>
      <x:c r="N118" s="91"/>
      <x:c r="O118" s="91"/>
      <x:c r="P118" s="91"/>
      <x:c r="Q118" s="92"/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149"/>
      <x:c r="L119" s="91"/>
      <x:c r="M119" s="91"/>
      <x:c r="N119" s="91"/>
      <x:c r="O119" s="91"/>
      <x:c r="P119" s="91"/>
      <x:c r="Q119" s="92"/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149"/>
      <x:c r="L120" s="91"/>
      <x:c r="M120" s="91"/>
      <x:c r="N120" s="91"/>
      <x:c r="O120" s="91"/>
      <x:c r="P120" s="91"/>
      <x:c r="Q120" s="92"/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149"/>
      <x:c r="L121" s="91"/>
      <x:c r="M121" s="91"/>
      <x:c r="N121" s="91"/>
      <x:c r="O121" s="91"/>
      <x:c r="P121" s="91"/>
      <x:c r="Q121" s="92"/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149"/>
      <x:c r="L122" s="91"/>
      <x:c r="M122" s="91"/>
      <x:c r="N122" s="91"/>
      <x:c r="O122" s="91"/>
      <x:c r="P122" s="91"/>
      <x:c r="Q122" s="92"/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149"/>
      <x:c r="L123" s="91"/>
      <x:c r="M123" s="91"/>
      <x:c r="N123" s="91"/>
      <x:c r="O123" s="91"/>
      <x:c r="P123" s="91"/>
      <x:c r="Q123" s="92"/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149"/>
      <x:c r="L124" s="91"/>
      <x:c r="M124" s="91"/>
      <x:c r="N124" s="91"/>
      <x:c r="O124" s="91"/>
      <x:c r="P124" s="91"/>
      <x:c r="Q124" s="92"/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149"/>
      <x:c r="L125" s="91"/>
      <x:c r="M125" s="91"/>
      <x:c r="N125" s="91"/>
      <x:c r="O125" s="91"/>
      <x:c r="P125" s="91"/>
      <x:c r="Q125" s="92"/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149"/>
      <x:c r="L126" s="91"/>
      <x:c r="M126" s="91"/>
      <x:c r="N126" s="91"/>
      <x:c r="O126" s="91"/>
      <x:c r="P126" s="91"/>
      <x:c r="Q126" s="92"/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149"/>
      <x:c r="L127" s="91"/>
      <x:c r="M127" s="91"/>
      <x:c r="N127" s="91"/>
      <x:c r="O127" s="91"/>
      <x:c r="P127" s="91"/>
      <x:c r="Q127" s="92"/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149"/>
      <x:c r="L128" s="91"/>
      <x:c r="M128" s="91"/>
      <x:c r="N128" s="91"/>
      <x:c r="O128" s="91"/>
      <x:c r="P128" s="91"/>
      <x:c r="Q128" s="92"/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149"/>
      <x:c r="L129" s="91"/>
      <x:c r="M129" s="91"/>
      <x:c r="N129" s="91"/>
      <x:c r="O129" s="91"/>
      <x:c r="P129" s="91"/>
      <x:c r="Q129" s="92"/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149"/>
      <x:c r="L130" s="91"/>
      <x:c r="M130" s="91"/>
      <x:c r="N130" s="91"/>
      <x:c r="O130" s="91"/>
      <x:c r="P130" s="91"/>
      <x:c r="Q130" s="92"/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149"/>
      <x:c r="L131" s="91"/>
      <x:c r="M131" s="91"/>
      <x:c r="N131" s="91"/>
      <x:c r="O131" s="91"/>
      <x:c r="P131" s="91"/>
      <x:c r="Q131" s="92"/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149"/>
      <x:c r="L132" s="91"/>
      <x:c r="M132" s="91"/>
      <x:c r="N132" s="91"/>
      <x:c r="O132" s="91"/>
      <x:c r="P132" s="91"/>
      <x:c r="Q132" s="92"/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149"/>
      <x:c r="L133" s="91"/>
      <x:c r="M133" s="91"/>
      <x:c r="N133" s="91"/>
      <x:c r="O133" s="91"/>
      <x:c r="P133" s="91"/>
      <x:c r="Q133" s="92"/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149"/>
      <x:c r="L134" s="91"/>
      <x:c r="M134" s="91"/>
      <x:c r="N134" s="91"/>
      <x:c r="O134" s="91"/>
      <x:c r="P134" s="91"/>
      <x:c r="Q134" s="92"/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149"/>
      <x:c r="L135" s="91"/>
      <x:c r="M135" s="91"/>
      <x:c r="N135" s="91"/>
      <x:c r="O135" s="91"/>
      <x:c r="P135" s="91"/>
      <x:c r="Q135" s="92"/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149"/>
      <x:c r="L136" s="91"/>
      <x:c r="M136" s="91"/>
      <x:c r="N136" s="91"/>
      <x:c r="O136" s="91"/>
      <x:c r="P136" s="91"/>
      <x:c r="Q136" s="92"/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149"/>
      <x:c r="L137" s="91"/>
      <x:c r="M137" s="91"/>
      <x:c r="N137" s="91"/>
      <x:c r="O137" s="91"/>
      <x:c r="P137" s="91"/>
      <x:c r="Q137" s="92"/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149"/>
      <x:c r="L138" s="91"/>
      <x:c r="M138" s="91"/>
      <x:c r="N138" s="91"/>
      <x:c r="O138" s="91"/>
      <x:c r="P138" s="91"/>
      <x:c r="Q138" s="92"/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149"/>
      <x:c r="L139" s="91"/>
      <x:c r="M139" s="91"/>
      <x:c r="N139" s="91"/>
      <x:c r="O139" s="91"/>
      <x:c r="P139" s="91"/>
      <x:c r="Q139" s="92"/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149"/>
      <x:c r="L140" s="91"/>
      <x:c r="M140" s="91"/>
      <x:c r="N140" s="91"/>
      <x:c r="O140" s="91"/>
      <x:c r="P140" s="91"/>
      <x:c r="Q140" s="92"/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149"/>
      <x:c r="L141" s="91"/>
      <x:c r="M141" s="91"/>
      <x:c r="N141" s="91"/>
      <x:c r="O141" s="91"/>
      <x:c r="P141" s="91"/>
      <x:c r="Q141" s="92"/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149"/>
      <x:c r="L142" s="91"/>
      <x:c r="M142" s="91"/>
      <x:c r="N142" s="91"/>
      <x:c r="O142" s="91"/>
      <x:c r="P142" s="91"/>
      <x:c r="Q142" s="92"/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149"/>
      <x:c r="L143" s="91"/>
      <x:c r="M143" s="91"/>
      <x:c r="N143" s="91"/>
      <x:c r="O143" s="91"/>
      <x:c r="P143" s="91"/>
      <x:c r="Q143" s="92"/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149"/>
      <x:c r="L144" s="91"/>
      <x:c r="M144" s="91"/>
      <x:c r="N144" s="91"/>
      <x:c r="O144" s="91"/>
      <x:c r="P144" s="91"/>
      <x:c r="Q144" s="92"/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149"/>
      <x:c r="L145" s="91"/>
      <x:c r="M145" s="91"/>
      <x:c r="N145" s="91"/>
      <x:c r="O145" s="91"/>
      <x:c r="P145" s="91"/>
      <x:c r="Q145" s="92"/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149"/>
      <x:c r="L146" s="91"/>
      <x:c r="M146" s="91"/>
      <x:c r="N146" s="91"/>
      <x:c r="O146" s="91"/>
      <x:c r="P146" s="91"/>
      <x:c r="Q146" s="92"/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149"/>
      <x:c r="L147" s="91"/>
      <x:c r="M147" s="91"/>
      <x:c r="N147" s="91"/>
      <x:c r="O147" s="91"/>
      <x:c r="P147" s="91"/>
      <x:c r="Q147" s="92"/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149"/>
      <x:c r="L148" s="91"/>
      <x:c r="M148" s="91"/>
      <x:c r="N148" s="91"/>
      <x:c r="O148" s="91"/>
      <x:c r="P148" s="91"/>
      <x:c r="Q148" s="92"/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149"/>
      <x:c r="L149" s="91"/>
      <x:c r="M149" s="91"/>
      <x:c r="N149" s="91"/>
      <x:c r="O149" s="91"/>
      <x:c r="P149" s="91"/>
      <x:c r="Q149" s="92"/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149"/>
      <x:c r="L150" s="91"/>
      <x:c r="M150" s="91"/>
      <x:c r="N150" s="91"/>
      <x:c r="O150" s="91"/>
      <x:c r="P150" s="91"/>
      <x:c r="Q150" s="92"/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149"/>
      <x:c r="L151" s="91"/>
      <x:c r="M151" s="91"/>
      <x:c r="N151" s="91"/>
      <x:c r="O151" s="91"/>
      <x:c r="P151" s="91"/>
      <x:c r="Q151" s="92"/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149"/>
      <x:c r="L152" s="91"/>
      <x:c r="M152" s="91"/>
      <x:c r="N152" s="91"/>
      <x:c r="O152" s="91"/>
      <x:c r="P152" s="91"/>
      <x:c r="Q152" s="92"/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149"/>
      <x:c r="L153" s="91"/>
      <x:c r="M153" s="91"/>
      <x:c r="N153" s="91"/>
      <x:c r="O153" s="91"/>
      <x:c r="P153" s="91"/>
      <x:c r="Q153" s="92"/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149"/>
      <x:c r="L154" s="91"/>
      <x:c r="M154" s="91"/>
      <x:c r="N154" s="91"/>
      <x:c r="O154" s="91"/>
      <x:c r="P154" s="91"/>
      <x:c r="Q154" s="92"/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149"/>
      <x:c r="L155" s="91"/>
      <x:c r="M155" s="91"/>
      <x:c r="N155" s="91"/>
      <x:c r="O155" s="91"/>
      <x:c r="P155" s="91"/>
      <x:c r="Q155" s="92"/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149"/>
      <x:c r="L156" s="91"/>
      <x:c r="M156" s="91"/>
      <x:c r="N156" s="91"/>
      <x:c r="O156" s="91"/>
      <x:c r="P156" s="91"/>
      <x:c r="Q156" s="92"/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149"/>
      <x:c r="L157" s="91"/>
      <x:c r="M157" s="91"/>
      <x:c r="N157" s="91"/>
      <x:c r="O157" s="91"/>
      <x:c r="P157" s="91"/>
      <x:c r="Q157" s="92"/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149"/>
      <x:c r="L158" s="91"/>
      <x:c r="M158" s="91"/>
      <x:c r="N158" s="91"/>
      <x:c r="O158" s="91"/>
      <x:c r="P158" s="91"/>
      <x:c r="Q158" s="92"/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149"/>
      <x:c r="L159" s="91"/>
      <x:c r="M159" s="91"/>
      <x:c r="N159" s="91"/>
      <x:c r="O159" s="91"/>
      <x:c r="P159" s="91"/>
      <x:c r="Q159" s="92"/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149"/>
      <x:c r="L160" s="91"/>
      <x:c r="M160" s="91"/>
      <x:c r="N160" s="91"/>
      <x:c r="O160" s="91"/>
      <x:c r="P160" s="91"/>
      <x:c r="Q160" s="92"/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149"/>
      <x:c r="L161" s="91"/>
      <x:c r="M161" s="91"/>
      <x:c r="N161" s="91"/>
      <x:c r="O161" s="91"/>
      <x:c r="P161" s="91"/>
      <x:c r="Q161" s="92"/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149"/>
      <x:c r="L162" s="91"/>
      <x:c r="M162" s="91"/>
      <x:c r="N162" s="91"/>
      <x:c r="O162" s="91"/>
      <x:c r="P162" s="91"/>
      <x:c r="Q162" s="92"/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149"/>
      <x:c r="L163" s="91"/>
      <x:c r="M163" s="91"/>
      <x:c r="N163" s="91"/>
      <x:c r="O163" s="91"/>
      <x:c r="P163" s="91"/>
      <x:c r="Q163" s="92"/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149"/>
      <x:c r="L164" s="91"/>
      <x:c r="M164" s="91"/>
      <x:c r="N164" s="91"/>
      <x:c r="O164" s="91"/>
      <x:c r="P164" s="91"/>
      <x:c r="Q164" s="92"/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149"/>
      <x:c r="L165" s="91"/>
      <x:c r="M165" s="91"/>
      <x:c r="N165" s="91"/>
      <x:c r="O165" s="91"/>
      <x:c r="P165" s="91"/>
      <x:c r="Q165" s="92"/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149"/>
      <x:c r="L166" s="91"/>
      <x:c r="M166" s="91"/>
      <x:c r="N166" s="91"/>
      <x:c r="O166" s="91"/>
      <x:c r="P166" s="91"/>
      <x:c r="Q166" s="92"/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149"/>
      <x:c r="L167" s="91"/>
      <x:c r="M167" s="91"/>
      <x:c r="N167" s="91"/>
      <x:c r="O167" s="91"/>
      <x:c r="P167" s="91"/>
      <x:c r="Q167" s="92"/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149"/>
      <x:c r="L168" s="91"/>
      <x:c r="M168" s="91"/>
      <x:c r="N168" s="91"/>
      <x:c r="O168" s="91"/>
      <x:c r="P168" s="91"/>
      <x:c r="Q168" s="92"/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149"/>
      <x:c r="L169" s="91"/>
      <x:c r="M169" s="91"/>
      <x:c r="N169" s="91"/>
      <x:c r="O169" s="91"/>
      <x:c r="P169" s="91"/>
      <x:c r="Q169" s="92"/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149"/>
      <x:c r="L170" s="91"/>
      <x:c r="M170" s="91"/>
      <x:c r="N170" s="91"/>
      <x:c r="O170" s="91"/>
      <x:c r="P170" s="91"/>
      <x:c r="Q170" s="92"/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149"/>
      <x:c r="L171" s="91"/>
      <x:c r="M171" s="91"/>
      <x:c r="N171" s="91"/>
      <x:c r="O171" s="91"/>
      <x:c r="P171" s="91"/>
      <x:c r="Q171" s="92"/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149"/>
      <x:c r="L172" s="91"/>
      <x:c r="M172" s="91"/>
      <x:c r="N172" s="91"/>
      <x:c r="O172" s="91"/>
      <x:c r="P172" s="91"/>
      <x:c r="Q172" s="92"/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149"/>
      <x:c r="L173" s="91"/>
      <x:c r="M173" s="91"/>
      <x:c r="N173" s="91"/>
      <x:c r="O173" s="91"/>
      <x:c r="P173" s="91"/>
      <x:c r="Q173" s="92"/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149"/>
      <x:c r="L174" s="91"/>
      <x:c r="M174" s="91"/>
      <x:c r="N174" s="91"/>
      <x:c r="O174" s="91"/>
      <x:c r="P174" s="91"/>
      <x:c r="Q174" s="92"/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149"/>
      <x:c r="L175" s="91"/>
      <x:c r="M175" s="91"/>
      <x:c r="N175" s="91"/>
      <x:c r="O175" s="91"/>
      <x:c r="P175" s="91"/>
      <x:c r="Q175" s="92"/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149"/>
      <x:c r="L176" s="91"/>
      <x:c r="M176" s="91"/>
      <x:c r="N176" s="91"/>
      <x:c r="O176" s="91"/>
      <x:c r="P176" s="91"/>
      <x:c r="Q176" s="92"/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149"/>
      <x:c r="L177" s="91"/>
      <x:c r="M177" s="91"/>
      <x:c r="N177" s="91"/>
      <x:c r="O177" s="91"/>
      <x:c r="P177" s="91"/>
      <x:c r="Q177" s="92"/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149"/>
      <x:c r="L178" s="91"/>
      <x:c r="M178" s="91"/>
      <x:c r="N178" s="91"/>
      <x:c r="O178" s="91"/>
      <x:c r="P178" s="91"/>
      <x:c r="Q178" s="92"/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149"/>
      <x:c r="L179" s="91"/>
      <x:c r="M179" s="91"/>
      <x:c r="N179" s="91"/>
      <x:c r="O179" s="91"/>
      <x:c r="P179" s="91"/>
      <x:c r="Q179" s="92"/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149"/>
      <x:c r="L180" s="91"/>
      <x:c r="M180" s="91"/>
      <x:c r="N180" s="91"/>
      <x:c r="O180" s="91"/>
      <x:c r="P180" s="91"/>
      <x:c r="Q180" s="92"/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149"/>
      <x:c r="L181" s="91"/>
      <x:c r="M181" s="91"/>
      <x:c r="N181" s="91"/>
      <x:c r="O181" s="91"/>
      <x:c r="P181" s="91"/>
      <x:c r="Q181" s="92"/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149"/>
      <x:c r="L182" s="91"/>
      <x:c r="M182" s="91"/>
      <x:c r="N182" s="91"/>
      <x:c r="O182" s="91"/>
      <x:c r="P182" s="91"/>
      <x:c r="Q182" s="92"/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149"/>
      <x:c r="L183" s="91"/>
      <x:c r="M183" s="91"/>
      <x:c r="N183" s="91"/>
      <x:c r="O183" s="91"/>
      <x:c r="P183" s="91"/>
      <x:c r="Q183" s="92"/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149"/>
      <x:c r="L184" s="91"/>
      <x:c r="M184" s="91"/>
      <x:c r="N184" s="91"/>
      <x:c r="O184" s="91"/>
      <x:c r="P184" s="91"/>
      <x:c r="Q184" s="92"/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149"/>
      <x:c r="L185" s="91"/>
      <x:c r="M185" s="91"/>
      <x:c r="N185" s="91"/>
      <x:c r="O185" s="91"/>
      <x:c r="P185" s="91"/>
      <x:c r="Q185" s="92"/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149"/>
      <x:c r="L186" s="91"/>
      <x:c r="M186" s="91"/>
      <x:c r="N186" s="91"/>
      <x:c r="O186" s="91"/>
      <x:c r="P186" s="91"/>
      <x:c r="Q186" s="92"/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149"/>
      <x:c r="L187" s="91"/>
      <x:c r="M187" s="91"/>
      <x:c r="N187" s="91"/>
      <x:c r="O187" s="91"/>
      <x:c r="P187" s="91"/>
      <x:c r="Q187" s="92"/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149"/>
      <x:c r="L188" s="91"/>
      <x:c r="M188" s="91"/>
      <x:c r="N188" s="91"/>
      <x:c r="O188" s="91"/>
      <x:c r="P188" s="91"/>
      <x:c r="Q188" s="92"/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149"/>
      <x:c r="L189" s="91"/>
      <x:c r="M189" s="91"/>
      <x:c r="N189" s="91"/>
      <x:c r="O189" s="91"/>
      <x:c r="P189" s="91"/>
      <x:c r="Q189" s="92"/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149"/>
      <x:c r="L190" s="91"/>
      <x:c r="M190" s="91"/>
      <x:c r="N190" s="91"/>
      <x:c r="O190" s="91"/>
      <x:c r="P190" s="91"/>
      <x:c r="Q190" s="92"/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149"/>
      <x:c r="L191" s="91"/>
      <x:c r="M191" s="91"/>
      <x:c r="N191" s="91"/>
      <x:c r="O191" s="91"/>
      <x:c r="P191" s="91"/>
      <x:c r="Q191" s="92"/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149"/>
      <x:c r="L192" s="91"/>
      <x:c r="M192" s="91"/>
      <x:c r="N192" s="91"/>
      <x:c r="O192" s="91"/>
      <x:c r="P192" s="91"/>
      <x:c r="Q192" s="92"/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149"/>
      <x:c r="L193" s="91"/>
      <x:c r="M193" s="91"/>
      <x:c r="N193" s="91"/>
      <x:c r="O193" s="91"/>
      <x:c r="P193" s="91"/>
      <x:c r="Q193" s="92"/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149"/>
      <x:c r="L194" s="91"/>
      <x:c r="M194" s="91"/>
      <x:c r="N194" s="91"/>
      <x:c r="O194" s="91"/>
      <x:c r="P194" s="91"/>
      <x:c r="Q194" s="92"/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149"/>
      <x:c r="L195" s="91"/>
      <x:c r="M195" s="91"/>
      <x:c r="N195" s="91"/>
      <x:c r="O195" s="91"/>
      <x:c r="P195" s="91"/>
      <x:c r="Q195" s="92"/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149"/>
      <x:c r="L196" s="91"/>
      <x:c r="M196" s="91"/>
      <x:c r="N196" s="91"/>
      <x:c r="O196" s="91"/>
      <x:c r="P196" s="91"/>
      <x:c r="Q196" s="92"/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149"/>
      <x:c r="L197" s="91"/>
      <x:c r="M197" s="91"/>
      <x:c r="N197" s="91"/>
      <x:c r="O197" s="91"/>
      <x:c r="P197" s="91"/>
      <x:c r="Q197" s="92"/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149"/>
      <x:c r="L198" s="91"/>
      <x:c r="M198" s="91"/>
      <x:c r="N198" s="91"/>
      <x:c r="O198" s="91"/>
      <x:c r="P198" s="91"/>
      <x:c r="Q198" s="92"/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149"/>
      <x:c r="L199" s="91"/>
      <x:c r="M199" s="91"/>
      <x:c r="N199" s="91"/>
      <x:c r="O199" s="91"/>
      <x:c r="P199" s="91"/>
      <x:c r="Q199" s="92"/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149"/>
      <x:c r="L200" s="91"/>
      <x:c r="M200" s="91"/>
      <x:c r="N200" s="91"/>
      <x:c r="O200" s="91"/>
      <x:c r="P200" s="91"/>
      <x:c r="Q200" s="92"/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149"/>
      <x:c r="L201" s="91"/>
      <x:c r="M201" s="91"/>
      <x:c r="N201" s="91"/>
      <x:c r="O201" s="91"/>
      <x:c r="P201" s="91"/>
      <x:c r="Q201" s="92"/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149"/>
      <x:c r="L202" s="91"/>
      <x:c r="M202" s="91"/>
      <x:c r="N202" s="91"/>
      <x:c r="O202" s="91"/>
      <x:c r="P202" s="91"/>
      <x:c r="Q202" s="92"/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149"/>
      <x:c r="L203" s="91"/>
      <x:c r="M203" s="91"/>
      <x:c r="N203" s="91"/>
      <x:c r="O203" s="91"/>
      <x:c r="P203" s="91"/>
      <x:c r="Q203" s="92"/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149"/>
      <x:c r="L204" s="91"/>
      <x:c r="M204" s="91"/>
      <x:c r="N204" s="91"/>
      <x:c r="O204" s="91"/>
      <x:c r="P204" s="91"/>
      <x:c r="Q204" s="92"/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149"/>
      <x:c r="L205" s="91"/>
      <x:c r="M205" s="91"/>
      <x:c r="N205" s="91"/>
      <x:c r="O205" s="91"/>
      <x:c r="P205" s="91"/>
      <x:c r="Q205" s="92"/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149"/>
      <x:c r="L206" s="91"/>
      <x:c r="M206" s="91"/>
      <x:c r="N206" s="91"/>
      <x:c r="O206" s="91"/>
      <x:c r="P206" s="91"/>
      <x:c r="Q206" s="92"/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150"/>
      <x:c r="L207" s="94"/>
      <x:c r="M207" s="94"/>
      <x:c r="N207" s="94"/>
      <x:c r="O207" s="94"/>
      <x:c r="P207" s="94"/>
      <x:c r="Q207" s="95"/>
    </x:row>
  </x:sheetData>
  <x:mergeCells>
    <x:mergeCell ref="A1:Q2"/>
    <x:mergeCell ref="A2:Q2"/>
    <x:mergeCell ref="B4:Q4"/>
    <x:mergeCell ref="B5:Q5"/>
  </x:mergeCells>
  <x:dataValidations count="2">
    <x:dataValidation type="list" sqref="C8:C207">
      <x:formula1>"Policy / governance,Source-system extract,Calculation,Methodology / model,Reconciliation,Minutes / approval,Legal / regulatory analysis,Management representation,Other"</x:formula1>
    </x:dataValidation>
    <x:dataValidation type="list" sqref="L8:L207">
      <x:formula1>"Not reviewed,Prepared,In review,Reviewed,Approved,Returned"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44" hidden="0" customWidth="1"/>
    <x:col min="4" max="4" width="24" hidden="0" customWidth="1"/>
    <x:col min="5" max="5" width="12" hidden="0" customWidth="1"/>
    <x:col min="6" max="6" width="12" hidden="0" customWidth="1"/>
    <x:col min="7" max="7" width="22" hidden="0" customWidth="1"/>
    <x:col min="8" max="8" width="34" hidden="0" customWidth="1"/>
    <x:col min="9" max="9" width="15" hidden="0" customWidth="1"/>
    <x:col min="10" max="10" width="12" hidden="0" customWidth="1"/>
    <x:col min="11" max="11" width="16" hidden="0" customWidth="1"/>
    <x:col min="12" max="12" width="32" hidden="0" customWidth="1"/>
    <x:col min="13" max="13" width="14" hidden="0" customWidth="1"/>
    <x:col min="14" max="14" width="14" hidden="0" customWidth="1"/>
  </x:cols>
  <x:sheetData>
    <x:row r="1" ht="34" customHeight="1">
      <x:c r="A1" s="6" t="str">
        <x:v>Prima di tutto . UK SRS S2 Ciclo di segnalazione · 12- Piano lunare.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</x:row>
    <x:row r="2" ht="30" customHeight="1">
      <x:c r="A2" s="13" t="str">
        <x:v>Tracker di programma con dipendenze, porte di scena, prove e escalation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4">
      <x:c r="A4" s="123" t="str">
        <x:v>Regolamento del programma</x:v>
      </x:c>
      <x:c r="B4" s="145" t="str">
        <x:v>Un flusso di lavoro non è completo finché non sono stati superati gli obiettivi, il metodo, le prove, i controlli e l'approvazione.</x:v>
      </x:c>
      <x:c r="C4" s="145" t="str"/>
      <x:c r="D4" s="145" t="str"/>
      <x:c r="E4" s="145" t="str"/>
      <x:c r="F4" s="145" t="str"/>
      <x:c r="G4" s="145" t="str"/>
      <x:c r="H4" s="145" t="str"/>
      <x:c r="I4" s="145" t="str"/>
      <x:c r="J4" s="145" t="str"/>
      <x:c r="K4" s="145" t="str"/>
      <x:c r="L4" s="145" t="str"/>
      <x:c r="M4" s="145" t="str"/>
      <x:c r="N4" s="145" t="str"/>
    </x:row>
    <x:row r="5">
      <x:c r="A5" s="123" t="str">
        <x:v>Sottovisione tecnica</x:v>
      </x:c>
      <x:c r="B5" s="145" t="str">
        <x:v>3 Agosto 2026. adattare le date ai requisiti finali di fine anno e applicabili dell'entità.</x:v>
      </x:c>
      <x:c r="C5" s="145" t="str"/>
      <x:c r="D5" s="145" t="str"/>
      <x:c r="E5" s="145" t="str"/>
      <x:c r="F5" s="145" t="str"/>
      <x:c r="G5" s="145" t="str"/>
      <x:c r="H5" s="145" t="str"/>
      <x:c r="I5" s="145" t="str"/>
      <x:c r="J5" s="145" t="str"/>
      <x:c r="K5" s="145" t="str"/>
      <x:c r="L5" s="145" t="str"/>
      <x:c r="M5" s="145" t="str"/>
      <x:c r="N5" s="145" t="str"/>
    </x:row>
    <x:row r="7" ht="40" customHeight="1">
      <x:c r="A7" s="54" t="str">
        <x:v>Identificazione delle attività</x:v>
      </x:c>
      <x:c r="B7" s="55" t="str">
        <x:v>Flusso di lavoro</x:v>
      </x:c>
      <x:c r="C7" s="55" t="str">
        <x:v>Attività</x:v>
      </x:c>
      <x:c r="D7" s="55" t="str">
        <x:v>Proprietario</x:v>
      </x:c>
      <x:c r="E7" s="55" t="str">
        <x:v>mese di inizio</x:v>
      </x:c>
      <x:c r="F7" s="55" t="str">
        <x:v>Fino alla fine del mese</x:v>
      </x:c>
      <x:c r="G7" s="55" t="str">
        <x:v>Dipendenze</x:v>
      </x:c>
      <x:c r="H7" s="55" t="str">
        <x:v>Porta / uscita</x:v>
      </x:c>
      <x:c r="I7" s="55" t="str">
        <x:v>Statuto</x:v>
      </x:c>
      <x:c r="J7" s="55" t="str">
        <x:v>Priorità</x:v>
      </x:c>
      <x:c r="K7" s="55" t="str">
        <x:v>Identificazione delle prove</x:v>
      </x:c>
      <x:c r="L7" s="55" t="str">
        <x:v>Trovare / agire</x:v>
      </x:c>
      <x:c r="M7" s="55" t="str">
        <x:v>Data di scadenza</x:v>
      </x:c>
      <x:c r="N7" s="56" t="str">
        <x:v>Completamento</x:v>
      </x:c>
    </x:row>
    <x:row r="8">
      <x:c r="A8" s="87" t="str">
        <x:v>PLN-001</x:v>
      </x:c>
      <x:c r="B8" s="88" t="str">
        <x:v>Basi e governance</x:v>
      </x:c>
      <x:c r="C8" s="88" t="str">
        <x:v>Conformemente al regolamento (CE) n. 1408/71 del Consiglio, il diritto di proprietà è stato applicato in conformità dell'articolo 67, paragrafo 1, lettera b), del regolamento (CE), n.</x:v>
      </x:c>
      <x:c r="D8" s="88" t="str">
        <x:v>CFO / Segretario aziendale</x:v>
      </x:c>
      <x:c r="E8" s="88" t="n">
        <x:v>1</x:v>
      </x:c>
      <x:c r="F8" s="88" t="n">
        <x:v>1</x:v>
      </x:c>
      <x:c r="G8" s="88" t="str"/>
      <x:c r="H8" s="88" t="str">
        <x:v>Memorandum di base per la comunicazione</x:v>
      </x:c>
      <x:c r="I8" s="88" t="str">
        <x:v>Completamente</x:v>
      </x:c>
      <x:c r="J8" s="88" t="str">
        <x:v>Critico</x:v>
      </x:c>
      <x:c r="K8" s="88" t="str">
        <x:v>EVD-BND-001</x:v>
      </x:c>
      <x:c r="L8" s="88" t="str"/>
      <x:c r="M8" s="148" t="str">
        <x:v>2026-08-05</x:v>
      </x:c>
      <x:c r="N8" s="138" t="n">
        <x:f>IF(I8="Complete",1,IF(I8="On track",0.65,IF(I8="At risk",0.4,IF(I8="Delayed",0.25,0))))</x:f>
        <x:v>0</x:v>
      </x:c>
    </x:row>
    <x:row r="9">
      <x:c r="A9" s="90" t="str">
        <x:v>PLN-002</x:v>
      </x:c>
      <x:c r="B9" s="91" t="str">
        <x:v>Rischi e opportunità</x:v>
      </x:c>
      <x:c r="C9" s="91" t="str">
        <x:v>Registro completo dei materiali climatici e integrazione del MER</x:v>
      </x:c>
      <x:c r="D9" s="91" t="str">
        <x:v>Direttore di Rischi</x:v>
      </x:c>
      <x:c r="E9" s="91" t="n">
        <x:v>1</x:v>
      </x:c>
      <x:c r="F9" s="91" t="n">
        <x:v>3</x:v>
      </x:c>
      <x:c r="G9" s="91" t="str">
        <x:v>PLN-001</x:v>
      </x:c>
      <x:c r="H9" s="91" t="str">
        <x:v>Porta del comitato per i rischi</x:v>
      </x:c>
      <x:c r="I9" s="91" t="str">
        <x:v>Completamente</x:v>
      </x:c>
      <x:c r="J9" s="91" t="str">
        <x:v>Critico</x:v>
      </x:c>
      <x:c r="K9" s="91" t="str">
        <x:v>EVD-RSK-001</x:v>
      </x:c>
      <x:c r="L9" s="91" t="str"/>
      <x:c r="M9" s="149" t="str">
        <x:v>2026-09-30</x:v>
      </x:c>
      <x:c r="N9" s="139" t="n">
        <x:f>IF(I9="Complete",1,IF(I9="On track",0.65,IF(I9="At risk",0.4,IF(I9="Delayed",0.25,0))))</x:f>
        <x:v>0</x:v>
      </x:c>
    </x:row>
    <x:row r="10">
      <x:c r="A10" s="90" t="str">
        <x:v>PLN-003</x:v>
      </x:c>
      <x:c r="B10" s="91" t="str">
        <x:v>Scenici</x:v>
      </x:c>
      <x:c r="C10" s="91" t="str">
        <x:v>L'analisi fisica completa e la transizione e la conclusione sulla resilienza</x:v>
      </x:c>
      <x:c r="D10" s="91" t="str">
        <x:v>Direttore della strategia</x:v>
      </x:c>
      <x:c r="E10" s="91" t="n">
        <x:v>2</x:v>
      </x:c>
      <x:c r="F10" s="91" t="n">
        <x:v>5</x:v>
      </x:c>
      <x:c r="G10" s="91" t="str">
        <x:v>PLN-002</x:v>
      </x:c>
      <x:c r="H10" s="91" t="str">
        <x:v>Metodologia e sfida dello scenario</x:v>
      </x:c>
      <x:c r="I10" s="91" t="str">
        <x:v>Rischio</x:v>
      </x:c>
      <x:c r="J10" s="91" t="str">
        <x:v>Critico</x:v>
      </x:c>
      <x:c r="K10" s="91" t="str">
        <x:v>EVD-SCN-001</x:v>
      </x:c>
      <x:c r="L10" s="91" t="str">
        <x:v>Sensibilità alla transizione incompleta</x:v>
      </x:c>
      <x:c r="M10" s="149" t="str">
        <x:v>2026-10-31</x:v>
      </x:c>
      <x:c r="N10" s="139" t="n">
        <x:f>IF(I10="Complete",1,IF(I10="On track",0.65,IF(I10="At risk",0.4,IF(I10="Delayed",0.25,0))))</x:f>
        <x:v>0</x:v>
      </x:c>
    </x:row>
    <x:row r="11">
      <x:c r="A11" s="90" t="str">
        <x:v>PLN-004</x:v>
      </x:c>
      <x:c r="B11" s="91" t="str">
        <x:v>GHG</x:v>
      </x:c>
      <x:c r="C11" s="91" t="str">
        <x:v>Completità della portata 1/2/3 la corsa a secco e il riconciliamento dei confini</x:v>
      </x:c>
      <x:c r="D11" s="91" t="str">
        <x:v>Piombo di sostenibilità</x:v>
      </x:c>
      <x:c r="E11" s="91" t="n">
        <x:v>2</x:v>
      </x:c>
      <x:c r="F11" s="91" t="n">
        <x:v>6</x:v>
      </x:c>
      <x:c r="G11" s="91" t="str">
        <x:v>PLN-001</x:v>
      </x:c>
      <x:c r="H11" s="91" t="str">
        <x:v>GHG porta dati</x:v>
      </x:c>
      <x:c r="I11" s="91" t="str">
        <x:v>Rischio</x:v>
      </x:c>
      <x:c r="J11" s="91" t="str">
        <x:v>Critico</x:v>
      </x:c>
      <x:c r="K11" s="91" t="str">
        <x:v>EVD-GHG-001</x:v>
      </x:c>
      <x:c r="L11" s="91" t="str">
        <x:v>Categoria 11 metodo aperto</x:v>
      </x:c>
      <x:c r="M11" s="149" t="str">
        <x:v>2026-11-30</x:v>
      </x:c>
      <x:c r="N11" s="139" t="n">
        <x:f>IF(I11="Complete",1,IF(I11="On track",0.65,IF(I11="At risk",0.4,IF(I11="Delayed",0.25,0))))</x:f>
        <x:v>0</x:v>
      </x:c>
    </x:row>
    <x:row r="12">
      <x:c r="A12" s="90" t="str">
        <x:v>PLN-005</x:v>
      </x:c>
      <x:c r="B12" s="91" t="str">
        <x:v>Metrici e obiettivi</x:v>
      </x:c>
      <x:c r="C12" s="91" t="str">
        <x:v>Approvare il dizionario dei dati, le metriche del settore e il registro degli obiettivi</x:v>
      </x:c>
      <x:c r="D12" s="91" t="str">
        <x:v>Sostenibilità / strategia</x:v>
      </x:c>
      <x:c r="E12" s="91" t="n">
        <x:v>4</x:v>
      </x:c>
      <x:c r="F12" s="91" t="n">
        <x:v>7</x:v>
      </x:c>
      <x:c r="G12" s="91" t="str">
        <x:v>PLN-002; PLN-004</x:v>
      </x:c>
      <x:c r="H12" s="91" t="str">
        <x:v>Metrica e porta di destinazione</x:v>
      </x:c>
      <x:c r="I12" s="91" t="str">
        <x:v>In pista .</x:v>
      </x:c>
      <x:c r="J12" s="91" t="str">
        <x:v>Alti</x:v>
      </x:c>
      <x:c r="K12" s="91" t="str">
        <x:v>EVD-MET-001</x:v>
      </x:c>
      <x:c r="L12" s="91" t="str"/>
      <x:c r="M12" s="149" t="str">
        <x:v>2026-12-31</x:v>
      </x:c>
      <x:c r="N12" s="139" t="n">
        <x:f>IF(I12="Complete",1,IF(I12="On track",0.65,IF(I12="At risk",0.4,IF(I12="Delayed",0.25,0))))</x:f>
        <x:v>0</x:v>
      </x:c>
    </x:row>
    <x:row r="13">
      <x:c r="A13" s="90" t="str">
        <x:v>PLN-006</x:v>
      </x:c>
      <x:c r="B13" s="91" t="str">
        <x:v>Effetti finanziari</x:v>
      </x:c>
      <x:c r="C13" s="91" t="str">
        <x:v>Ponte completa di effetti finanziari correnti e attesi</x:v>
      </x:c>
      <x:c r="D13" s="91" t="str">
        <x:v>Direttore delle FP&amp;A</x:v>
      </x:c>
      <x:c r="E13" s="91" t="n">
        <x:v>4</x:v>
      </x:c>
      <x:c r="F13" s="91" t="n">
        <x:v>8</x:v>
      </x:c>
      <x:c r="G13" s="91" t="str">
        <x:v>PLN-002; PLN-003</x:v>
      </x:c>
      <x:c r="H13" s="91" t="str">
        <x:v>Portata finanziaria del CFO</x:v>
      </x:c>
      <x:c r="I13" s="91" t="str">
        <x:v>Rischio</x:v>
      </x:c>
      <x:c r="J13" s="91" t="str">
        <x:v>Critico</x:v>
      </x:c>
      <x:c r="K13" s="91" t="str">
        <x:v>EVD-FIN-001</x:v>
      </x:c>
      <x:c r="L13" s="91" t="str">
        <x:v>Due rischi non quantificati</x:v>
      </x:c>
      <x:c r="M13" s="149" t="str">
        <x:v>2027-01-31</x:v>
      </x:c>
      <x:c r="N13" s="139" t="n">
        <x:f>IF(I13="Complete",1,IF(I13="On track",0.65,IF(I13="At risk",0.4,IF(I13="Delayed",0.25,0))))</x:f>
        <x:v>0</x:v>
      </x:c>
    </x:row>
    <x:row r="14">
      <x:c r="A14" s="90" t="str">
        <x:v>PLN-007</x:v>
      </x:c>
      <x:c r="B14" s="91" t="str">
        <x:v>Controlli</x:v>
      </x:c>
      <x:c r="C14" s="91" t="str">
        <x:v>Controlli chiave di prova, prove, riconciliazioni e gestione dei problemi</x:v>
      </x:c>
      <x:c r="D14" s="91" t="str">
        <x:v>Audito interno</x:v>
      </x:c>
      <x:c r="E14" s="91" t="n">
        <x:v>6</x:v>
      </x:c>
      <x:c r="F14" s="91" t="n">
        <x:v>9</x:v>
      </x:c>
      <x:c r="G14" s="91" t="str">
        <x:v>PLN-003; PLN-004; PLN-006</x:v>
      </x:c>
      <x:c r="H14" s="91" t="str">
        <x:v>Porta di controllo</x:v>
      </x:c>
      <x:c r="I14" s="91" t="str">
        <x:v>Non è iniziato.</x:v>
      </x:c>
      <x:c r="J14" s="91" t="str">
        <x:v>Critico</x:v>
      </x:c>
      <x:c r="K14" s="91" t="str"/>
      <x:c r="L14" s="91" t="str"/>
      <x:c r="M14" s="149" t="str">
        <x:v>2027-02-28</x:v>
      </x:c>
      <x:c r="N14" s="139" t="n">
        <x:f>IF(I14="Complete",1,IF(I14="On track",0.65,IF(I14="At risk",0.4,IF(I14="Delayed",0.25,0))))</x:f>
        <x:v>0</x:v>
      </x:c>
    </x:row>
    <x:row r="15">
      <x:c r="A15" s="90" t="str">
        <x:v>PLN-008</x:v>
      </x:c>
      <x:c r="B15" s="91" t="str">
        <x:v>Scrittura</x:v>
      </x:c>
      <x:c r="C15" s="91" t="str">
        <x:v>Rapporto di assemblaggio, riferimenti incrociati, giudizi, rilievi e matrice</x:v>
      </x:c>
      <x:c r="D15" s="91" t="str">
        <x:v>Rapporto di piombo</x:v>
      </x:c>
      <x:c r="E15" s="91" t="n">
        <x:v>8</x:v>
      </x:c>
      <x:c r="F15" s="91" t="n">
        <x:v>10</x:v>
      </x:c>
      <x:c r="G15" s="91" t="str">
        <x:v>PLN-005; PLN-006</x:v>
      </x:c>
      <x:c r="H15" s="91" t="str">
        <x:v>Progetto tecnico completo</x:v>
      </x:c>
      <x:c r="I15" s="91" t="str">
        <x:v>Non è iniziato.</x:v>
      </x:c>
      <x:c r="J15" s="91" t="str">
        <x:v>Alti</x:v>
      </x:c>
      <x:c r="K15" s="91" t="str"/>
      <x:c r="L15" s="91" t="str"/>
      <x:c r="M15" s="149" t="str">
        <x:v>2027-03-31</x:v>
      </x:c>
      <x:c r="N15" s="139" t="n">
        <x:f>IF(I15="Complete",1,IF(I15="On track",0.65,IF(I15="At risk",0.4,IF(I15="Delayed",0.25,0))))</x:f>
        <x:v>0</x:v>
      </x:c>
    </x:row>
    <x:row r="16">
      <x:c r="A16" s="90" t="str">
        <x:v>PLN-009</x:v>
      </x:c>
      <x:c r="B16" s="91" t="str">
        <x:v>Rivista</x:v>
      </x:c>
      <x:c r="C16" s="91" t="str">
        <x:v>Fate una richiesta di prove finte e conclusioni vicine</x:v>
      </x:c>
      <x:c r="D16" s="91" t="str">
        <x:v>Audit interno / revisore</x:v>
      </x:c>
      <x:c r="E16" s="91" t="n">
        <x:v>10</x:v>
      </x:c>
      <x:c r="F16" s="91" t="n">
        <x:v>11</x:v>
      </x:c>
      <x:c r="G16" s="91" t="str">
        <x:v>PLN-007; PLN-008</x:v>
      </x:c>
      <x:c r="H16" s="91" t="str">
        <x:v>Conclusione sulla preparazione</x:v>
      </x:c>
      <x:c r="I16" s="91" t="str">
        <x:v>Non è iniziato.</x:v>
      </x:c>
      <x:c r="J16" s="91" t="str">
        <x:v>Alti</x:v>
      </x:c>
      <x:c r="K16" s="91" t="str"/>
      <x:c r="L16" s="91" t="str"/>
      <x:c r="M16" s="149" t="str">
        <x:v>2027-04-30</x:v>
      </x:c>
      <x:c r="N16" s="139" t="n">
        <x:f>IF(I16="Complete",1,IF(I16="On track",0.65,IF(I16="At risk",0.4,IF(I16="Delayed",0.25,0))))</x:f>
        <x:v>0</x:v>
      </x:c>
    </x:row>
    <x:row r="17">
      <x:c r="A17" s="90" t="str">
        <x:v>PLN-010</x:v>
      </x:c>
      <x:c r="B17" s="91" t="str">
        <x:v>Accettazione e rilascio</x:v>
      </x:c>
      <x:c r="C17" s="91" t="str">
        <x:v>Rappresentazioni della direzione, comitato di revisione, consiglio e pubblicazione contemporanea</x:v>
      </x:c>
      <x:c r="D17" s="91" t="str">
        <x:v>CFO / Consiglio di amministrazione</x:v>
      </x:c>
      <x:c r="E17" s="91" t="n">
        <x:v>11</x:v>
      </x:c>
      <x:c r="F17" s="91" t="n">
        <x:v>12</x:v>
      </x:c>
      <x:c r="G17" s="91" t="str">
        <x:v>PLN-009</x:v>
      </x:c>
      <x:c r="H17" s="91" t="str">
        <x:v>Portale di rilascio finale</x:v>
      </x:c>
      <x:c r="I17" s="91" t="str">
        <x:v>Non è iniziato.</x:v>
      </x:c>
      <x:c r="J17" s="91" t="str">
        <x:v>Critico</x:v>
      </x:c>
      <x:c r="K17" s="91" t="str"/>
      <x:c r="L17" s="91" t="str"/>
      <x:c r="M17" s="149" t="str">
        <x:v>2027-05-31</x:v>
      </x:c>
      <x:c r="N17" s="139" t="n">
        <x:f>IF(I17="Complete",1,IF(I17="On track",0.65,IF(I17="At risk",0.4,IF(I17="Delayed",0.25,0))))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149"/>
      <x:c r="N18" s="139" t="n">
        <x:f>IF(I18="Complete",1,IF(I18="On track",0.65,IF(I18="At risk",0.4,IF(I18="Delayed",0.25,0))))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149"/>
      <x:c r="N19" s="139" t="n">
        <x:f>IF(I19="Complete",1,IF(I19="On track",0.65,IF(I19="At risk",0.4,IF(I19="Delayed",0.25,0))))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149"/>
      <x:c r="N20" s="139" t="n">
        <x:f>IF(I20="Complete",1,IF(I20="On track",0.65,IF(I20="At risk",0.4,IF(I20="Delayed",0.25,0))))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149"/>
      <x:c r="N21" s="139" t="n">
        <x:f>IF(I21="Complete",1,IF(I21="On track",0.65,IF(I21="At risk",0.4,IF(I21="Delayed",0.25,0))))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149"/>
      <x:c r="N22" s="139" t="n">
        <x:f>IF(I22="Complete",1,IF(I22="On track",0.65,IF(I22="At risk",0.4,IF(I22="Delayed",0.25,0))))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149"/>
      <x:c r="N23" s="139" t="n">
        <x:f>IF(I23="Complete",1,IF(I23="On track",0.65,IF(I23="At risk",0.4,IF(I23="Delayed",0.25,0))))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149"/>
      <x:c r="N24" s="139" t="n">
        <x:f>IF(I24="Complete",1,IF(I24="On track",0.65,IF(I24="At risk",0.4,IF(I24="Delayed",0.25,0))))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149"/>
      <x:c r="N25" s="139" t="n">
        <x:f>IF(I25="Complete",1,IF(I25="On track",0.65,IF(I25="At risk",0.4,IF(I25="Delayed",0.25,0))))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149"/>
      <x:c r="N26" s="139" t="n">
        <x:f>IF(I26="Complete",1,IF(I26="On track",0.65,IF(I26="At risk",0.4,IF(I26="Delayed",0.25,0))))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149"/>
      <x:c r="N27" s="139" t="n">
        <x:f>IF(I27="Complete",1,IF(I27="On track",0.65,IF(I27="At risk",0.4,IF(I27="Delayed",0.25,0))))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149"/>
      <x:c r="N28" s="139" t="n">
        <x:f>IF(I28="Complete",1,IF(I28="On track",0.65,IF(I28="At risk",0.4,IF(I28="Delayed",0.25,0))))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149"/>
      <x:c r="N29" s="139" t="n">
        <x:f>IF(I29="Complete",1,IF(I29="On track",0.65,IF(I29="At risk",0.4,IF(I29="Delayed",0.25,0))))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149"/>
      <x:c r="N30" s="139" t="n">
        <x:f>IF(I30="Complete",1,IF(I30="On track",0.65,IF(I30="At risk",0.4,IF(I30="Delayed",0.25,0))))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149"/>
      <x:c r="N31" s="139" t="n">
        <x:f>IF(I31="Complete",1,IF(I31="On track",0.65,IF(I31="At risk",0.4,IF(I31="Delayed",0.25,0))))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149"/>
      <x:c r="N32" s="139" t="n">
        <x:f>IF(I32="Complete",1,IF(I32="On track",0.65,IF(I32="At risk",0.4,IF(I32="Delayed",0.25,0))))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149"/>
      <x:c r="N33" s="139" t="n">
        <x:f>IF(I33="Complete",1,IF(I33="On track",0.65,IF(I33="At risk",0.4,IF(I33="Delayed",0.25,0))))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149"/>
      <x:c r="N34" s="139" t="n">
        <x:f>IF(I34="Complete",1,IF(I34="On track",0.65,IF(I34="At risk",0.4,IF(I34="Delayed",0.25,0))))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149"/>
      <x:c r="N35" s="139" t="n">
        <x:f>IF(I35="Complete",1,IF(I35="On track",0.65,IF(I35="At risk",0.4,IF(I35="Delayed",0.25,0))))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149"/>
      <x:c r="N36" s="139" t="n">
        <x:f>IF(I36="Complete",1,IF(I36="On track",0.65,IF(I36="At risk",0.4,IF(I36="Delayed",0.25,0))))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149"/>
      <x:c r="N37" s="139" t="n">
        <x:f>IF(I37="Complete",1,IF(I37="On track",0.65,IF(I37="At risk",0.4,IF(I37="Delayed",0.25,0))))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149"/>
      <x:c r="N38" s="139" t="n">
        <x:f>IF(I38="Complete",1,IF(I38="On track",0.65,IF(I38="At risk",0.4,IF(I38="Delayed",0.25,0))))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149"/>
      <x:c r="N39" s="139" t="n">
        <x:f>IF(I39="Complete",1,IF(I39="On track",0.65,IF(I39="At risk",0.4,IF(I39="Delayed",0.25,0))))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149"/>
      <x:c r="N40" s="139" t="n">
        <x:f>IF(I40="Complete",1,IF(I40="On track",0.65,IF(I40="At risk",0.4,IF(I40="Delayed",0.25,0))))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149"/>
      <x:c r="N41" s="139" t="n">
        <x:f>IF(I41="Complete",1,IF(I41="On track",0.65,IF(I41="At risk",0.4,IF(I41="Delayed",0.25,0))))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149"/>
      <x:c r="N42" s="139" t="n">
        <x:f>IF(I42="Complete",1,IF(I42="On track",0.65,IF(I42="At risk",0.4,IF(I42="Delayed",0.25,0))))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149"/>
      <x:c r="N43" s="139" t="n">
        <x:f>IF(I43="Complete",1,IF(I43="On track",0.65,IF(I43="At risk",0.4,IF(I43="Delayed",0.25,0))))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149"/>
      <x:c r="N44" s="139" t="n">
        <x:f>IF(I44="Complete",1,IF(I44="On track",0.65,IF(I44="At risk",0.4,IF(I44="Delayed",0.25,0))))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149"/>
      <x:c r="N45" s="139" t="n">
        <x:f>IF(I45="Complete",1,IF(I45="On track",0.65,IF(I45="At risk",0.4,IF(I45="Delayed",0.25,0))))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149"/>
      <x:c r="N46" s="139" t="n">
        <x:f>IF(I46="Complete",1,IF(I46="On track",0.65,IF(I46="At risk",0.4,IF(I46="Delayed",0.25,0))))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149"/>
      <x:c r="N47" s="139" t="n">
        <x:f>IF(I47="Complete",1,IF(I47="On track",0.65,IF(I47="At risk",0.4,IF(I47="Delayed",0.25,0))))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149"/>
      <x:c r="N48" s="139" t="n">
        <x:f>IF(I48="Complete",1,IF(I48="On track",0.65,IF(I48="At risk",0.4,IF(I48="Delayed",0.25,0))))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149"/>
      <x:c r="N49" s="139" t="n">
        <x:f>IF(I49="Complete",1,IF(I49="On track",0.65,IF(I49="At risk",0.4,IF(I49="Delayed",0.25,0))))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149"/>
      <x:c r="N50" s="139" t="n">
        <x:f>IF(I50="Complete",1,IF(I50="On track",0.65,IF(I50="At risk",0.4,IF(I50="Delayed",0.25,0))))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149"/>
      <x:c r="N51" s="139" t="n">
        <x:f>IF(I51="Complete",1,IF(I51="On track",0.65,IF(I51="At risk",0.4,IF(I51="Delayed",0.25,0))))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149"/>
      <x:c r="N52" s="139" t="n">
        <x:f>IF(I52="Complete",1,IF(I52="On track",0.65,IF(I52="At risk",0.4,IF(I52="Delayed",0.25,0))))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149"/>
      <x:c r="N53" s="139" t="n">
        <x:f>IF(I53="Complete",1,IF(I53="On track",0.65,IF(I53="At risk",0.4,IF(I53="Delayed",0.25,0))))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149"/>
      <x:c r="N54" s="139" t="n">
        <x:f>IF(I54="Complete",1,IF(I54="On track",0.65,IF(I54="At risk",0.4,IF(I54="Delayed",0.25,0))))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149"/>
      <x:c r="N55" s="139" t="n">
        <x:f>IF(I55="Complete",1,IF(I55="On track",0.65,IF(I55="At risk",0.4,IF(I55="Delayed",0.25,0))))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149"/>
      <x:c r="N56" s="139" t="n">
        <x:f>IF(I56="Complete",1,IF(I56="On track",0.65,IF(I56="At risk",0.4,IF(I56="Delayed",0.25,0))))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149"/>
      <x:c r="N57" s="139" t="n">
        <x:f>IF(I57="Complete",1,IF(I57="On track",0.65,IF(I57="At risk",0.4,IF(I57="Delayed",0.25,0))))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149"/>
      <x:c r="N58" s="139" t="n">
        <x:f>IF(I58="Complete",1,IF(I58="On track",0.65,IF(I58="At risk",0.4,IF(I58="Delayed",0.25,0))))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149"/>
      <x:c r="N59" s="139" t="n">
        <x:f>IF(I59="Complete",1,IF(I59="On track",0.65,IF(I59="At risk",0.4,IF(I59="Delayed",0.25,0))))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149"/>
      <x:c r="N60" s="139" t="n">
        <x:f>IF(I60="Complete",1,IF(I60="On track",0.65,IF(I60="At risk",0.4,IF(I60="Delayed",0.25,0))))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149"/>
      <x:c r="N61" s="139" t="n">
        <x:f>IF(I61="Complete",1,IF(I61="On track",0.65,IF(I61="At risk",0.4,IF(I61="Delayed",0.25,0))))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149"/>
      <x:c r="N62" s="139" t="n">
        <x:f>IF(I62="Complete",1,IF(I62="On track",0.65,IF(I62="At risk",0.4,IF(I62="Delayed",0.25,0))))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149"/>
      <x:c r="N63" s="139" t="n">
        <x:f>IF(I63="Complete",1,IF(I63="On track",0.65,IF(I63="At risk",0.4,IF(I63="Delayed",0.25,0))))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149"/>
      <x:c r="N64" s="139" t="n">
        <x:f>IF(I64="Complete",1,IF(I64="On track",0.65,IF(I64="At risk",0.4,IF(I64="Delayed",0.25,0))))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149"/>
      <x:c r="N65" s="139" t="n">
        <x:f>IF(I65="Complete",1,IF(I65="On track",0.65,IF(I65="At risk",0.4,IF(I65="Delayed",0.25,0))))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149"/>
      <x:c r="N66" s="139" t="n">
        <x:f>IF(I66="Complete",1,IF(I66="On track",0.65,IF(I66="At risk",0.4,IF(I66="Delayed",0.25,0))))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149"/>
      <x:c r="N67" s="139" t="n">
        <x:f>IF(I67="Complete",1,IF(I67="On track",0.65,IF(I67="At risk",0.4,IF(I67="Delayed",0.25,0))))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149"/>
      <x:c r="N68" s="139" t="n">
        <x:f>IF(I68="Complete",1,IF(I68="On track",0.65,IF(I68="At risk",0.4,IF(I68="Delayed",0.25,0))))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149"/>
      <x:c r="N69" s="139" t="n">
        <x:f>IF(I69="Complete",1,IF(I69="On track",0.65,IF(I69="At risk",0.4,IF(I69="Delayed",0.25,0))))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149"/>
      <x:c r="N70" s="139" t="n">
        <x:f>IF(I70="Complete",1,IF(I70="On track",0.65,IF(I70="At risk",0.4,IF(I70="Delayed",0.25,0))))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149"/>
      <x:c r="N71" s="139" t="n">
        <x:f>IF(I71="Complete",1,IF(I71="On track",0.65,IF(I71="At risk",0.4,IF(I71="Delayed",0.25,0))))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149"/>
      <x:c r="N72" s="139" t="n">
        <x:f>IF(I72="Complete",1,IF(I72="On track",0.65,IF(I72="At risk",0.4,IF(I72="Delayed",0.25,0))))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149"/>
      <x:c r="N73" s="139" t="n">
        <x:f>IF(I73="Complete",1,IF(I73="On track",0.65,IF(I73="At risk",0.4,IF(I73="Delayed",0.25,0))))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149"/>
      <x:c r="N74" s="139" t="n">
        <x:f>IF(I74="Complete",1,IF(I74="On track",0.65,IF(I74="At risk",0.4,IF(I74="Delayed",0.25,0))))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149"/>
      <x:c r="N75" s="139" t="n">
        <x:f>IF(I75="Complete",1,IF(I75="On track",0.65,IF(I75="At risk",0.4,IF(I75="Delayed",0.25,0))))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149"/>
      <x:c r="N76" s="139" t="n">
        <x:f>IF(I76="Complete",1,IF(I76="On track",0.65,IF(I76="At risk",0.4,IF(I76="Delayed",0.25,0))))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149"/>
      <x:c r="N77" s="139" t="n">
        <x:f>IF(I77="Complete",1,IF(I77="On track",0.65,IF(I77="At risk",0.4,IF(I77="Delayed",0.25,0))))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149"/>
      <x:c r="N78" s="139" t="n">
        <x:f>IF(I78="Complete",1,IF(I78="On track",0.65,IF(I78="At risk",0.4,IF(I78="Delayed",0.25,0))))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149"/>
      <x:c r="N79" s="139" t="n">
        <x:f>IF(I79="Complete",1,IF(I79="On track",0.65,IF(I79="At risk",0.4,IF(I79="Delayed",0.25,0))))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149"/>
      <x:c r="N80" s="139" t="n">
        <x:f>IF(I80="Complete",1,IF(I80="On track",0.65,IF(I80="At risk",0.4,IF(I80="Delayed",0.25,0))))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149"/>
      <x:c r="N81" s="139" t="n">
        <x:f>IF(I81="Complete",1,IF(I81="On track",0.65,IF(I81="At risk",0.4,IF(I81="Delayed",0.25,0))))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149"/>
      <x:c r="N82" s="139" t="n">
        <x:f>IF(I82="Complete",1,IF(I82="On track",0.65,IF(I82="At risk",0.4,IF(I82="Delayed",0.25,0))))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149"/>
      <x:c r="N83" s="139" t="n">
        <x:f>IF(I83="Complete",1,IF(I83="On track",0.65,IF(I83="At risk",0.4,IF(I83="Delayed",0.25,0))))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149"/>
      <x:c r="N84" s="139" t="n">
        <x:f>IF(I84="Complete",1,IF(I84="On track",0.65,IF(I84="At risk",0.4,IF(I84="Delayed",0.25,0))))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149"/>
      <x:c r="N85" s="139" t="n">
        <x:f>IF(I85="Complete",1,IF(I85="On track",0.65,IF(I85="At risk",0.4,IF(I85="Delayed",0.25,0))))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149"/>
      <x:c r="N86" s="139" t="n">
        <x:f>IF(I86="Complete",1,IF(I86="On track",0.65,IF(I86="At risk",0.4,IF(I86="Delayed",0.25,0))))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149"/>
      <x:c r="N87" s="139" t="n">
        <x:f>IF(I87="Complete",1,IF(I87="On track",0.65,IF(I87="At risk",0.4,IF(I87="Delayed",0.25,0))))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149"/>
      <x:c r="N88" s="139" t="n">
        <x:f>IF(I88="Complete",1,IF(I88="On track",0.65,IF(I88="At risk",0.4,IF(I88="Delayed",0.25,0))))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149"/>
      <x:c r="N89" s="139" t="n">
        <x:f>IF(I89="Complete",1,IF(I89="On track",0.65,IF(I89="At risk",0.4,IF(I89="Delayed",0.25,0))))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149"/>
      <x:c r="N90" s="139" t="n">
        <x:f>IF(I90="Complete",1,IF(I90="On track",0.65,IF(I90="At risk",0.4,IF(I90="Delayed",0.25,0))))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149"/>
      <x:c r="N91" s="139" t="n">
        <x:f>IF(I91="Complete",1,IF(I91="On track",0.65,IF(I91="At risk",0.4,IF(I91="Delayed",0.25,0))))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149"/>
      <x:c r="N92" s="139" t="n">
        <x:f>IF(I92="Complete",1,IF(I92="On track",0.65,IF(I92="At risk",0.4,IF(I92="Delayed",0.25,0))))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149"/>
      <x:c r="N93" s="139" t="n">
        <x:f>IF(I93="Complete",1,IF(I93="On track",0.65,IF(I93="At risk",0.4,IF(I93="Delayed",0.25,0))))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149"/>
      <x:c r="N94" s="139" t="n">
        <x:f>IF(I94="Complete",1,IF(I94="On track",0.65,IF(I94="At risk",0.4,IF(I94="Delayed",0.25,0))))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149"/>
      <x:c r="N95" s="139" t="n">
        <x:f>IF(I95="Complete",1,IF(I95="On track",0.65,IF(I95="At risk",0.4,IF(I95="Delayed",0.25,0))))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149"/>
      <x:c r="N96" s="139" t="n">
        <x:f>IF(I96="Complete",1,IF(I96="On track",0.65,IF(I96="At risk",0.4,IF(I96="Delayed",0.25,0))))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149"/>
      <x:c r="N97" s="139" t="n">
        <x:f>IF(I97="Complete",1,IF(I97="On track",0.65,IF(I97="At risk",0.4,IF(I97="Delayed",0.25,0))))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149"/>
      <x:c r="N98" s="139" t="n">
        <x:f>IF(I98="Complete",1,IF(I98="On track",0.65,IF(I98="At risk",0.4,IF(I98="Delayed",0.25,0))))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149"/>
      <x:c r="N99" s="139" t="n">
        <x:f>IF(I99="Complete",1,IF(I99="On track",0.65,IF(I99="At risk",0.4,IF(I99="Delayed",0.25,0))))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149"/>
      <x:c r="N100" s="139" t="n">
        <x:f>IF(I100="Complete",1,IF(I100="On track",0.65,IF(I100="At risk",0.4,IF(I100="Delayed",0.25,0))))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149"/>
      <x:c r="N101" s="139" t="n">
        <x:f>IF(I101="Complete",1,IF(I101="On track",0.65,IF(I101="At risk",0.4,IF(I101="Delayed",0.25,0))))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149"/>
      <x:c r="N102" s="139" t="n">
        <x:f>IF(I102="Complete",1,IF(I102="On track",0.65,IF(I102="At risk",0.4,IF(I102="Delayed",0.25,0))))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149"/>
      <x:c r="N103" s="139" t="n">
        <x:f>IF(I103="Complete",1,IF(I103="On track",0.65,IF(I103="At risk",0.4,IF(I103="Delayed",0.25,0))))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149"/>
      <x:c r="N104" s="139" t="n">
        <x:f>IF(I104="Complete",1,IF(I104="On track",0.65,IF(I104="At risk",0.4,IF(I104="Delayed",0.25,0))))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149"/>
      <x:c r="N105" s="139" t="n">
        <x:f>IF(I105="Complete",1,IF(I105="On track",0.65,IF(I105="At risk",0.4,IF(I105="Delayed",0.25,0))))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149"/>
      <x:c r="N106" s="139" t="n">
        <x:f>IF(I106="Complete",1,IF(I106="On track",0.65,IF(I106="At risk",0.4,IF(I106="Delayed",0.25,0))))</x:f>
        <x:v>0</x:v>
      </x:c>
    </x:row>
    <x:row r="107">
      <x:c r="A107" s="93"/>
      <x:c r="B107" s="94"/>
      <x:c r="C107" s="94"/>
      <x:c r="D107" s="94"/>
      <x:c r="E107" s="94"/>
      <x:c r="F107" s="94"/>
      <x:c r="G107" s="94"/>
      <x:c r="H107" s="94"/>
      <x:c r="I107" s="94"/>
      <x:c r="J107" s="94"/>
      <x:c r="K107" s="94"/>
      <x:c r="L107" s="94"/>
      <x:c r="M107" s="150"/>
      <x:c r="N107" s="140" t="n">
        <x:f>IF(I107="Complete",1,IF(I107="On track",0.65,IF(I107="At risk",0.4,IF(I107="Delayed",0.25,0))))</x:f>
        <x:v>0</x:v>
      </x:c>
    </x:row>
  </x:sheetData>
  <x:mergeCells>
    <x:mergeCell ref="A1:N2"/>
    <x:mergeCell ref="A2:N2"/>
    <x:mergeCell ref="B4:N4"/>
    <x:mergeCell ref="B5:N5"/>
  </x:mergeCells>
  <x:conditionalFormatting sqref="N8:N107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2">
    <x:dataValidation type="list" sqref="I8:I107">
      <x:formula1>"Not started,On track,At risk,Delayed,Complete,Blocked"</x:formula1>
    </x:dataValidation>
    <x:dataValidation type="list" sqref="J8:J107">
      <x:formula1>"Critical,High,Medium,Low"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3" hidden="0" customWidth="1"/>
    <x:col min="3" max="3" width="42" hidden="0" customWidth="1"/>
    <x:col min="4" max="4" width="24" hidden="0" customWidth="1"/>
    <x:col min="5" max="5" width="19" hidden="0" customWidth="1"/>
    <x:col min="6" max="6" width="13" hidden="0" customWidth="1"/>
    <x:col min="7" max="7" width="30" hidden="0" customWidth="1"/>
    <x:col min="8" max="8" width="30" hidden="0" customWidth="1"/>
    <x:col min="9" max="9" width="22" hidden="0" customWidth="1"/>
    <x:col min="10" max="10" width="17" hidden="0" customWidth="1"/>
    <x:col min="11" max="11" width="15" hidden="0" customWidth="1"/>
    <x:col min="12" max="12" width="28" hidden="0" customWidth="1"/>
  </x:cols>
  <x:sheetData>
    <x:row r="1" ht="34" customHeight="1">
      <x:c r="A1" s="6" t="str">
        <x:v>Consigli della direzione, del comitato e del consiglio di amministrazione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30" customHeight="1">
      <x:c r="A2" s="13" t="str">
        <x:v>Registro finale di approvazione per la completezza, le prove, le disposizioni, UK sovrapposizione e rilascio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4">
      <x:c r="A4" s="123" t="str">
        <x:v>Regola di rilascio</x:v>
      </x:c>
      <x:c r="B4" s="145" t="str">
        <x:v>Non approvare una dichiarazione esplicita e senza riserve di conformità mentre le righe di matrice critiche sono bloccate o l'uso delle disposizioni non è risolto.</x:v>
      </x:c>
      <x:c r="C4" s="145" t="str"/>
      <x:c r="D4" s="145" t="str"/>
      <x:c r="E4" s="145" t="str"/>
      <x:c r="F4" s="145" t="str"/>
      <x:c r="G4" s="145" t="str"/>
      <x:c r="H4" s="145" t="str"/>
      <x:c r="I4" s="145" t="str"/>
      <x:c r="J4" s="145" t="str"/>
      <x:c r="K4" s="145" t="str"/>
      <x:c r="L4" s="145" t="str"/>
    </x:row>
    <x:row r="5">
      <x:c r="A5" s="123" t="str">
        <x:v>Regola di archivio</x:v>
      </x:c>
      <x:c r="B5" s="145" t="str">
        <x:v>Chiudere il libro di lavoro finale, la relazione, i documenti cross-referenced, il registro delle prove e il registro dell'approvazione alla data di rilascio.</x:v>
      </x:c>
      <x:c r="C5" s="145" t="str"/>
      <x:c r="D5" s="145" t="str"/>
      <x:c r="E5" s="145" t="str"/>
      <x:c r="F5" s="145" t="str"/>
      <x:c r="G5" s="145" t="str"/>
      <x:c r="H5" s="145" t="str"/>
      <x:c r="I5" s="145" t="str"/>
      <x:c r="J5" s="145" t="str"/>
      <x:c r="K5" s="145" t="str"/>
      <x:c r="L5" s="145" t="str"/>
    </x:row>
    <x:row r="7" ht="40" customHeight="1">
      <x:c r="A7" s="54" t="str">
        <x:v>Identificazione della porta</x:v>
      </x:c>
      <x:c r="B7" s="55" t="str">
        <x:v>Porta di approvazione</x:v>
      </x:c>
      <x:c r="C7" s="55" t="str">
        <x:v>Conclusione richiesta</x:v>
      </x:c>
      <x:c r="D7" s="55" t="str">
        <x:v>Proprietario/corpo</x:v>
      </x:c>
      <x:c r="E7" s="55" t="str">
        <x:v>Decisione</x:v>
      </x:c>
      <x:c r="F7" s="55" t="str">
        <x:v>Data di applicazione</x:v>
      </x:c>
      <x:c r="G7" s="55" t="str">
        <x:v>Azioni aperte</x:v>
      </x:c>
      <x:c r="H7" s="55" t="str">
        <x:v>Evidenza / rappresentazione</x:v>
      </x:c>
      <x:c r="I7" s="55" t="str">
        <x:v>Bloccanti critici</x:v>
      </x:c>
      <x:c r="J7" s="55" t="str">
        <x:v>Statuto delle richieste</x:v>
      </x:c>
      <x:c r="K7" s="55" t="str">
        <x:v>Versione finale</x:v>
      </x:c>
      <x:c r="L7" s="56" t="str">
        <x:v>Nota</x:v>
      </x:c>
    </x:row>
    <x:row r="8">
      <x:c r="A8" s="87" t="str">
        <x:v>SIG-001</x:v>
      </x:c>
      <x:c r="B8" s="88" t="str">
        <x:v>Titolari dei dati</x:v>
      </x:c>
      <x:c r="C8" s="88" t="str">
        <x:v>Le fonti, i periodi, i confini e le stime sono completi.</x:v>
      </x:c>
      <x:c r="D8" s="88" t="str">
        <x:v>Titolari dei dati</x:v>
      </x:c>
      <x:c r="E8" s="88" t="str">
        <x:v>In attesa</x:v>
      </x:c>
      <x:c r="F8" s="88" t="str"/>
      <x:c r="G8" s="88" t="str"/>
      <x:c r="H8" s="88" t="str">
        <x:v>Certificazioni di proprietari</x:v>
      </x:c>
      <x:c r="I8" s="88" t="str"/>
      <x:c r="J8" s="88" t="str">
        <x:v>Progetto di progetto</x:v>
      </x:c>
      <x:c r="K8" s="88" t="str"/>
      <x:c r="L8" s="89" t="str"/>
    </x:row>
    <x:row r="9">
      <x:c r="A9" s="90" t="str">
        <x:v>SIG-002</x:v>
      </x:c>
      <x:c r="B9" s="91" t="str">
        <x:v>Rivista tecnica</x:v>
      </x:c>
      <x:c r="C9" s="91" t="str">
        <x:v>I requisiti, le fonti, i giudizi e le disposizioni sono accurati.</x:v>
      </x:c>
      <x:c r="D9" s="91" t="str">
        <x:v>Revisore tecnico</x:v>
      </x:c>
      <x:c r="E9" s="91" t="str">
        <x:v>In attesa</x:v>
      </x:c>
      <x:c r="F9" s="91" t="str"/>
      <x:c r="G9" s="91" t="str"/>
      <x:c r="H9" s="91" t="str">
        <x:v>Matrice a livello di paragrafo</x:v>
      </x:c>
      <x:c r="I9" s="91" t="str"/>
      <x:c r="J9" s="91" t="str">
        <x:v>Progetto di progetto</x:v>
      </x:c>
      <x:c r="K9" s="91" t="str"/>
      <x:c r="L9" s="92" t="str"/>
    </x:row>
    <x:row r="10">
      <x:c r="A10" s="90" t="str">
        <x:v>SIG-003</x:v>
      </x:c>
      <x:c r="B10" s="91" t="str">
        <x:v>Consistenza finanziaria</x:v>
      </x:c>
      <x:c r="C10" s="91" t="str">
        <x:v>Gli effetti finanziari, i bilanci, le dichiarazioni, il capes e il finanziamento sono coerenti.</x:v>
      </x:c>
      <x:c r="D10" s="91" t="str">
        <x:v>CFO</x:v>
      </x:c>
      <x:c r="E10" s="91" t="str">
        <x:v>In attesa</x:v>
      </x:c>
      <x:c r="F10" s="91" t="str"/>
      <x:c r="G10" s="91" t="str"/>
      <x:c r="H10" s="91" t="str">
        <x:v>Ponte climatica-finanziaria</x:v>
      </x:c>
      <x:c r="I10" s="91" t="str"/>
      <x:c r="J10" s="91" t="str">
        <x:v>Progetto di progetto</x:v>
      </x:c>
      <x:c r="K10" s="91" t="str"/>
      <x:c r="L10" s="92" t="str"/>
    </x:row>
    <x:row r="11">
      <x:c r="A11" s="90" t="str">
        <x:v>SIG-004</x:v>
      </x:c>
      <x:c r="B11" s="91" t="str">
        <x:v>- Legittimo . UK stato di lavoro</x:v>
      </x:c>
      <x:c r="C11" s="91" t="str">
        <x:v>La Commissione ha inoltre concluso che la Commissione non è stata in grado di fornire informazioni adeguate sulle misure adottate.</x:v>
      </x:c>
      <x:c r="D11" s="91" t="str">
        <x:v>Segretario aziendale / Direttore legale</x:v>
      </x:c>
      <x:c r="E11" s="91" t="str">
        <x:v>In attesa</x:v>
      </x:c>
      <x:c r="F11" s="91" t="str"/>
      <x:c r="G11" s="91" t="str"/>
      <x:c r="H11" s="91" t="str">
        <x:v>Memorandum di status/legittimo</x:v>
      </x:c>
      <x:c r="I11" s="91" t="str"/>
      <x:c r="J11" s="91" t="str">
        <x:v>Progetto di progetto</x:v>
      </x:c>
      <x:c r="K11" s="91" t="str"/>
      <x:c r="L11" s="92" t="str"/>
    </x:row>
    <x:row r="12">
      <x:c r="A12" s="90" t="str">
        <x:v>SIG-005</x:v>
      </x:c>
      <x:c r="B12" s="91" t="str">
        <x:v>Preparazione per il controllo</x:v>
      </x:c>
      <x:c r="C12" s="91" t="str">
        <x:v>I controlli chiave sono progettati, testati e le carenze significative sono risolte.</x:v>
      </x:c>
      <x:c r="D12" s="91" t="str">
        <x:v>Audito interno</x:v>
      </x:c>
      <x:c r="E12" s="91" t="str">
        <x:v>In attesa</x:v>
      </x:c>
      <x:c r="F12" s="91" t="str"/>
      <x:c r="G12" s="91" t="str"/>
      <x:c r="H12" s="91" t="str">
        <x:v>Controllo di prova e registro di emissione</x:v>
      </x:c>
      <x:c r="I12" s="91" t="str"/>
      <x:c r="J12" s="91" t="str">
        <x:v>Progetto di progetto</x:v>
      </x:c>
      <x:c r="K12" s="91" t="str"/>
      <x:c r="L12" s="92" t="str"/>
    </x:row>
    <x:row r="13">
      <x:c r="A13" s="90" t="str">
        <x:v>SIG-006</x:v>
      </x:c>
      <x:c r="B13" s="91" t="str">
        <x:v>Rappresentanza della direzione</x:v>
      </x:c>
      <x:c r="C13" s="91" t="str">
        <x:v>Sono rappresentati l'interezza, i giudizi, le limitazioni e gli eventi successivi.</x:v>
      </x:c>
      <x:c r="D13" s="91" t="str">
        <x:v>Gestione esecutiva</x:v>
      </x:c>
      <x:c r="E13" s="91" t="str">
        <x:v>In attesa</x:v>
      </x:c>
      <x:c r="F13" s="91" t="str"/>
      <x:c r="G13" s="91" t="str"/>
      <x:c r="H13" s="91" t="str">
        <x:v>Rappresentazione firmata</x:v>
      </x:c>
      <x:c r="I13" s="91" t="str"/>
      <x:c r="J13" s="91" t="str">
        <x:v>Progetto di progetto</x:v>
      </x:c>
      <x:c r="K13" s="91" t="str"/>
      <x:c r="L13" s="92" t="str"/>
    </x:row>
    <x:row r="14">
      <x:c r="A14" s="90" t="str">
        <x:v>SIG-007</x:v>
      </x:c>
      <x:c r="B14" s="91" t="str">
        <x:v>Comitato di revisione contabile</x:v>
      </x:c>
      <x:c r="C14" s="91" t="str">
        <x:v>La divulgazione, i controlli e le questioni irrisolte sono raccomandate al consiglio.</x:v>
      </x:c>
      <x:c r="D14" s="91" t="str">
        <x:v>Comitato di revisione contabile</x:v>
      </x:c>
      <x:c r="E14" s="91" t="str">
        <x:v>In attesa</x:v>
      </x:c>
      <x:c r="F14" s="91" t="str"/>
      <x:c r="G14" s="91" t="str"/>
      <x:c r="H14" s="91" t="str">
        <x:v>Documento/minute della commissione</x:v>
      </x:c>
      <x:c r="I14" s="91" t="str"/>
      <x:c r="J14" s="91" t="str">
        <x:v>Progetto di progetto</x:v>
      </x:c>
      <x:c r="K14" s="91" t="str"/>
      <x:c r="L14" s="92" t="str"/>
    </x:row>
    <x:row r="15">
      <x:c r="A15" s="90" t="str">
        <x:v>SIG-008</x:v>
      </x:c>
      <x:c r="B15" s="91" t="str">
        <x:v>Accettazione del consiglio di amministrazione</x:v>
      </x:c>
      <x:c r="C15" s="91" t="str">
        <x:v>Sono approvate la relazione finale, l'uso delle disposizioni e la dichiarazione di conformità.</x:v>
      </x:c>
      <x:c r="D15" s="91" t="str">
        <x:v>Dispositivo</x:v>
      </x:c>
      <x:c r="E15" s="91" t="str">
        <x:v>In attesa</x:v>
      </x:c>
      <x:c r="F15" s="91" t="str"/>
      <x:c r="G15" s="91" t="str"/>
      <x:c r="H15" s="91" t="str">
        <x:v>Carta/minuto del consiglio</x:v>
      </x:c>
      <x:c r="I15" s="91" t="str"/>
      <x:c r="J15" s="91" t="str">
        <x:v>Nessuna pretesa</x:v>
      </x:c>
      <x:c r="K15" s="91" t="str"/>
      <x:c r="L15" s="92" t="str"/>
    </x:row>
    <x:row r="16">
      <x:c r="A16" s="90" t="str">
        <x:v>SIG-009</x:v>
      </x:c>
      <x:c r="B16" s="91" t="str">
        <x:v>Controllo di rilascio</x:v>
      </x:c>
      <x:c r="C16" s="91" t="str">
        <x:v>La pubblicazione contemporanea, i riferimenti incrociati, la versione e l'archivio sono verificati.</x:v>
      </x:c>
      <x:c r="D16" s="91" t="str">
        <x:v>Segretario aziendale</x:v>
      </x:c>
      <x:c r="E16" s="91" t="str">
        <x:v>In attesa</x:v>
      </x:c>
      <x:c r="F16" s="91" t="str"/>
      <x:c r="G16" s="91" t="str"/>
      <x:c r="H16" s="91" t="str">
        <x:v>Lista di controllo/timestamp di rilascio</x:v>
      </x:c>
      <x:c r="I16" s="91" t="str"/>
      <x:c r="J16" s="91" t="str">
        <x:v>Nessuna pretesa</x:v>
      </x:c>
      <x:c r="K16" s="91" t="str"/>
      <x:c r="L16" s="92" t="str"/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2"/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2"/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2"/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2"/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2"/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2"/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2"/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2"/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2"/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2"/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2"/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2"/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2"/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2"/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2"/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2"/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2"/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2"/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2"/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2"/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2"/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2"/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2"/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2"/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2"/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2"/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2"/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2"/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2"/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2"/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2"/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2"/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2"/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2"/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2"/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2"/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2"/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2"/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2"/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2"/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2"/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2"/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2"/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2"/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2"/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2"/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2"/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2"/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2"/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2"/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2"/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2"/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2"/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2"/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2"/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2"/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2"/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2"/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2"/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2"/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2"/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2"/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2"/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2"/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2"/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2"/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2"/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2"/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2"/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2"/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2"/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2"/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2"/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2"/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2"/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2"/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2"/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2"/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2"/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2"/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2"/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2"/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2"/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2"/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2"/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2"/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2"/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2"/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2"/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2"/>
    </x:row>
    <x:row r="107">
      <x:c r="A107" s="93"/>
      <x:c r="B107" s="94"/>
      <x:c r="C107" s="94"/>
      <x:c r="D107" s="94"/>
      <x:c r="E107" s="94"/>
      <x:c r="F107" s="94"/>
      <x:c r="G107" s="94"/>
      <x:c r="H107" s="94"/>
      <x:c r="I107" s="94"/>
      <x:c r="J107" s="94"/>
      <x:c r="K107" s="94"/>
      <x:c r="L107" s="95"/>
    </x:row>
  </x:sheetData>
  <x:mergeCells>
    <x:mergeCell ref="A1:L2"/>
    <x:mergeCell ref="A2:L2"/>
    <x:mergeCell ref="B4:L4"/>
    <x:mergeCell ref="B5:L5"/>
  </x:mergeCells>
  <x:conditionalFormatting sqref="E8:E107">
    <x:cfRule type="expression" dxfId="55" priority="1">
      <x:formula>$E8="Approve"</x:formula>
    </x:cfRule>
    <x:cfRule type="expression" dxfId="56" priority="2">
      <x:formula>$E8="Return"</x:formula>
    </x:cfRule>
  </x:conditionalFormatting>
  <x:dataValidations count="1">
    <x:dataValidation type="list" sqref="E8:E107">
      <x:formula1>"Pending,Approve,Approve with actions,Return,Reject"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12" hidden="0" customWidth="1"/>
    <x:col min="4" max="4" width="12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6" t="str">
        <x:v>UK SRS S2 Matrice di divulgazione del clima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30" customHeight="1">
      <x:c r="A2" s="13" t="str">
        <x:v>London Reporting Academy · Controllato controllo di attuazione, evidenze e tabella di controllo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4" ht="30" customHeight="1">
      <x:c r="A4" s="156" t="str">
        <x:v>Utilizzare le schede dettagliate per supportare la relazione effettiva. Le percentuali della tabella di controllo non superano i bloccatori critici o le prove incomplete.</x:v>
      </x:c>
      <x:c r="B4" s="156"/>
      <x:c r="C4" s="156"/>
      <x:c r="D4" s="156"/>
      <x:c r="E4" s="156"/>
      <x:c r="F4" s="156"/>
      <x:c r="G4" s="156"/>
      <x:c r="H4" s="156"/>
      <x:c r="I4" s="156"/>
      <x:c r="J4" s="156"/>
      <x:c r="K4" s="156"/>
      <x:c r="L4" s="156"/>
    </x:row>
    <x:row r="6" ht="40" customHeight="1">
      <x:c r="A6" s="54" t="str">
        <x:v>Controllo dei documenti</x:v>
      </x:c>
      <x:c r="B6" s="55" t="str">
        <x:v>Valore</x:v>
      </x:c>
      <x:c r="C6" s="55" t="str"/>
      <x:c r="D6" s="56" t="str"/>
      <x:c r="F6" s="179" t="str">
        <x:v>TOTAL REQUIREMENT ROWS</x:v>
      </x:c>
      <x:c r="G6" s="179"/>
      <x:c r="H6" s="179"/>
      <x:c r="I6" s="179" t="str">
        <x:v>COMPLETE</x:v>
      </x:c>
      <x:c r="J6" s="179"/>
      <x:c r="K6" s="179"/>
      <x:c r="L6" s="179"/>
    </x:row>
    <x:row r="7">
      <x:c r="A7" s="166" t="str">
        <x:v>Entità</x:v>
      </x:c>
      <x:c r="B7" s="88" t="str">
        <x:v>[ENTITY NAME]</x:v>
      </x:c>
      <x:c r="C7" s="88" t="str"/>
      <x:c r="D7" s="89" t="str"/>
      <x:c r="F7" s="196" t="n">
        <x:f>COUNTA('S1 Foundations'!A8:A207)+COUNTA('Four Pillars'!A8:A207)+COUNTA('GHG &amp; Financed Emissions'!A8:A207)+COUNTA('Reliefs &amp; Compliance'!A8:A207)+COUNTA('UK Legal Overlaps'!A8:A207)</x:f>
        <x:v>37</x:v>
      </x:c>
      <x:c r="G7" s="197"/>
      <x:c r="H7" s="198"/>
      <x:c r="I7" s="196" t="n">
        <x:f>COUNTIF('S1 Foundations'!D8:D207,"Complete")+COUNTIF('Four Pillars'!D8:D207,"Complete")+COUNTIF('GHG &amp; Financed Emissions'!D8:D207,"Complete")+COUNTIF('Reliefs &amp; Compliance'!D8:D207,"Complete")+COUNTIF('UK Legal Overlaps'!D8:D207,"Complete")</x:f>
        <x:v>0</x:v>
      </x:c>
      <x:c r="J7" s="197"/>
      <x:c r="K7" s="197"/>
      <x:c r="L7" s="198"/>
    </x:row>
    <x:row r="8">
      <x:c r="A8" s="167" t="str">
        <x:v>Periodo di riferimento</x:v>
      </x:c>
      <x:c r="B8" s="91" t="str">
        <x:v>[YEAR ENDED DATE]</x:v>
      </x:c>
      <x:c r="C8" s="91" t="str"/>
      <x:c r="D8" s="92" t="str"/>
      <x:c r="F8" s="199"/>
      <x:c r="G8" s="200"/>
      <x:c r="H8" s="201"/>
      <x:c r="I8" s="199"/>
      <x:c r="J8" s="200"/>
      <x:c r="K8" s="200"/>
      <x:c r="L8" s="201"/>
    </x:row>
    <x:row r="9">
      <x:c r="A9" s="167" t="str">
        <x:v>Versione del libro di lavoro</x:v>
      </x:c>
      <x:c r="B9" s="91" t="str">
        <x:v>1.0</x:v>
      </x:c>
      <x:c r="C9" s="91" t="str"/>
      <x:c r="D9" s="92" t="str"/>
    </x:row>
    <x:row r="10">
      <x:c r="A10" s="167" t="str">
        <x:v>Sottovisione tecnica</x:v>
      </x:c>
      <x:c r="B10" s="91" t="str">
        <x:v>2026-08-03</x:v>
      </x:c>
      <x:c r="C10" s="91" t="str"/>
      <x:c r="D10" s="92" t="str"/>
      <x:c r="F10" s="179" t="str">
        <x:v>GAPS / BLOCKED</x:v>
      </x:c>
      <x:c r="G10" s="179"/>
      <x:c r="H10" s="179"/>
      <x:c r="I10" s="179" t="str">
        <x:v>OVERALL COMPLETION</x:v>
      </x:c>
      <x:c r="J10" s="179"/>
      <x:c r="K10" s="179"/>
      <x:c r="L10" s="179"/>
    </x:row>
    <x:row r="11">
      <x:c r="A11" s="168" t="str">
        <x:v>Proprietario complessivo</x:v>
      </x:c>
      <x:c r="B11" s="94" t="str">
        <x:v>[CFO / REPORTING OWNER]</x:v>
      </x:c>
      <x:c r="C11" s="94" t="str"/>
      <x:c r="D11" s="95" t="str"/>
      <x:c r="F11" s="196" t="n">
        <x:f>COUNTIF('S1 Foundations'!D8:D207,"Gap")+COUNTIF('S1 Foundations'!D8:D207,"Blocked")+COUNTIF('Four Pillars'!D8:D207,"Gap")+COUNTIF('Four Pillars'!D8:D207,"Blocked")+COUNTIF('GHG &amp; Financed Emissions'!D8:D207,"Gap")+COUNTIF('GHG &amp; Financed Emissions'!D8:D207,"Blocked")+COUNTIF('Reliefs &amp; Compliance'!D8:D207,"Gap")+COUNTIF('Reliefs &amp; Compliance'!D8:D207,"Blocked")</x:f>
        <x:v>0</x:v>
      </x:c>
      <x:c r="G11" s="197"/>
      <x:c r="H11" s="198"/>
      <x:c r="I11" s="222" t="n">
        <x:f>IF(F7=0,0,I7/F7)</x:f>
        <x:v>0</x:v>
      </x:c>
      <x:c r="J11" s="223"/>
      <x:c r="K11" s="223"/>
      <x:c r="L11" s="224"/>
    </x:row>
    <x:row r="12">
      <x:c r="F12" s="199"/>
      <x:c r="G12" s="200"/>
      <x:c r="H12" s="201"/>
      <x:c r="I12" s="225"/>
      <x:c r="J12" s="226"/>
      <x:c r="K12" s="226"/>
      <x:c r="L12" s="227"/>
    </x:row>
    <x:row r="15" ht="40" customHeight="1">
      <x:c r="A15" s="54" t="str">
        <x:v>Statuto</x:v>
      </x:c>
      <x:c r="B15" s="55" t="str">
        <x:v>Significa</x:v>
      </x:c>
      <x:c r="C15" s="56" t="str">
        <x:v>Conte .</x:v>
      </x:c>
    </x:row>
    <x:row r="16">
      <x:c r="A16" s="87" t="str">
        <x:v>Completamente</x:v>
      </x:c>
      <x:c r="B16" s="88" t="str">
        <x:v>Completamento delle prove, del controllo e della revisione</x:v>
      </x:c>
      <x:c r="C16" s="89" t="n">
        <x:f>COUNTIF('S1 Foundations'!$D$8:$D$207,A16)+COUNTIF('Four Pillars'!$D$8:$D$207,A16)+COUNTIF('GHG &amp; Financed Emissions'!$D$8:$D$207,A16)+COUNTIF('Reliefs &amp; Compliance'!$D$8:$D$207,A16)+COUNTIF('UK Legal Overlaps'!$D$8:$D$207,A16)</x:f>
        <x:v>10</x:v>
      </x:c>
    </x:row>
    <x:row r="17">
      <x:c r="A17" s="90" t="str">
        <x:v>In corso di sviluppo</x:v>
      </x:c>
      <x:c r="B17" s="91" t="str">
        <x:v>Lavorato definito ma non completo</x:v>
      </x:c>
      <x:c r="C17" s="92" t="n">
        <x:f>COUNTIF('S1 Foundations'!$D$8:$D$207,A17)+COUNTIF('Four Pillars'!$D$8:$D$207,A17)+COUNTIF('GHG &amp; Financed Emissions'!$D$8:$D$207,A17)+COUNTIF('Reliefs &amp; Compliance'!$D$8:$D$207,A17)+COUNTIF('UK Legal Overlaps'!$D$8:$D$207,A17)</x:f>
        <x:v>13</x:v>
      </x:c>
    </x:row>
    <x:row r="18">
      <x:c r="A18" s="90" t="str">
        <x:v>Divario</x:v>
      </x:c>
      <x:c r="B18" s="91" t="str">
        <x:v>Mancano informazioni/controlli pertinenti</x:v>
      </x:c>
      <x:c r="C18" s="92" t="n">
        <x:f>COUNTIF('S1 Foundations'!$D$8:$D$207,A18)+COUNTIF('Four Pillars'!$D$8:$D$207,A18)+COUNTIF('GHG &amp; Financed Emissions'!$D$8:$D$207,A18)+COUNTIF('Reliefs &amp; Compliance'!$D$8:$D$207,A18)+COUNTIF('UK Legal Overlaps'!$D$8:$D$207,A18)</x:f>
        <x:v>4</x:v>
      </x:c>
    </x:row>
    <x:row r="19">
      <x:c r="A19" s="90" t="str">
        <x:v>Bloccato</x:v>
      </x:c>
      <x:c r="B19" s="91" t="str">
        <x:v>Un problema critico impedisce la liberazione</x:v>
      </x:c>
      <x:c r="C19" s="92" t="n">
        <x:f>COUNTIF('S1 Foundations'!$D$8:$D$207,A19)+COUNTIF('Four Pillars'!$D$8:$D$207,A19)+COUNTIF('GHG &amp; Financed Emissions'!$D$8:$D$207,A19)+COUNTIF('Reliefs &amp; Compliance'!$D$8:$D$207,A19)+COUNTIF('UK Legal Overlaps'!$D$8:$D$207,A19)</x:f>
        <x:v>2</x:v>
      </x:c>
    </x:row>
    <x:row r="20">
      <x:c r="A20" s="90" t="str">
        <x:v>Rilievo utilizzato</x:v>
      </x:c>
      <x:c r="B20" s="91" t="str">
        <x:v>Disposizione specifica applicata e comunicata</x:v>
      </x:c>
      <x:c r="C20" s="92" t="n">
        <x:f>COUNTIF('S1 Foundations'!$D$8:$D$207,A20)+COUNTIF('Four Pillars'!$D$8:$D$207,A20)+COUNTIF('GHG &amp; Financed Emissions'!$D$8:$D$207,A20)+COUNTIF('Reliefs &amp; Compliance'!$D$8:$D$207,A20)+COUNTIF('UK Legal Overlaps'!$D$8:$D$207,A20)</x:f>
        <x:v>1</x:v>
      </x:c>
    </x:row>
    <x:row r="21">
      <x:c r="A21" s="90" t="str">
        <x:v>Non applicabile</x:v>
      </x:c>
      <x:c r="B21" s="91" t="str">
        <x:v>Non si applica il requisito di base</x:v>
      </x:c>
      <x:c r="C21" s="92" t="n">
        <x:f>COUNTIF('S1 Foundations'!$D$8:$D$207,A21)+COUNTIF('Four Pillars'!$D$8:$D$207,A21)+COUNTIF('GHG &amp; Financed Emissions'!$D$8:$D$207,A21)+COUNTIF('Reliefs &amp; Compliance'!$D$8:$D$207,A21)+COUNTIF('UK Legal Overlaps'!$D$8:$D$207,A21)</x:f>
        <x:v>7</x:v>
      </x:c>
    </x:row>
    <x:row r="22">
      <x:c r="A22" s="90" t="str">
        <x:v>Non è importante.</x:v>
      </x:c>
      <x:c r="B22" s="91" t="str">
        <x:v>Valutato come non materiale</x:v>
      </x:c>
      <x:c r="C22" s="92" t="n">
        <x:f>COUNTIF('S1 Foundations'!$D$8:$D$207,A22)+COUNTIF('Four Pillars'!$D$8:$D$207,A22)+COUNTIF('GHG &amp; Financed Emissions'!$D$8:$D$207,A22)+COUNTIF('Reliefs &amp; Compliance'!$D$8:$D$207,A22)+COUNTIF('UK Legal Overlaps'!$D$8:$D$207,A22)</x:f>
        <x:v>0</x:v>
      </x:c>
    </x:row>
    <x:row r="23">
      <x:c r="A23" s="90" t="str">
        <x:v>Non è iniziato.</x:v>
      </x:c>
      <x:c r="B23" s="91" t="str">
        <x:v>Nessun lavoro completato</x:v>
      </x:c>
      <x:c r="C23" s="92" t="n">
        <x:f>COUNTIF('S1 Foundations'!$D$8:$D$207,A23)+COUNTIF('Four Pillars'!$D$8:$D$207,A23)+COUNTIF('GHG &amp; Financed Emissions'!$D$8:$D$207,A23)+COUNTIF('Reliefs &amp; Compliance'!$D$8:$D$207,A23)+COUNTIF('UK Legal Overlaps'!$D$8:$D$207,A23)</x:f>
        <x:v>0</x:v>
      </x:c>
    </x:row>
    <x:row r="24">
      <x:c r="A24" s="93" t="str">
        <x:v>Accreditato</x:v>
      </x:c>
      <x:c r="B24" s="94" t="str">
        <x:v>Completamento dell'approvazione finale</x:v>
      </x:c>
      <x:c r="C24" s="95" t="n">
        <x:f>COUNTIF('S1 Foundations'!$D$8:$D$207,A24)+COUNTIF('Four Pillars'!$D$8:$D$207,A24)+COUNTIF('GHG &amp; Financed Emissions'!$D$8:$D$207,A24)+COUNTIF('Reliefs &amp; Compliance'!$D$8:$D$207,A24)+COUNTIF('UK Legal Overlaps'!$D$8:$D$207,A24)</x:f>
        <x:v>0</x:v>
      </x:c>
    </x:row>
    <x:row r="28">
      <x:c r="A28" s="123" t="str">
        <x:v>Porte di rilascio critiche</x:v>
      </x:c>
      <x:c r="B28" s="132" t="str">
        <x:v>1- Completamento dell'applicabilità/materialità. 2- Le prove e i controlli completati. 3- disposizioni e UK superintendenza approvata. 4- Rappresentazioni di gestione ottenute. 5- il comitato di revisione e la direzione approvano la richiesta finale. 6Pubblicazione contemporanea e verifica di archivio.</x:v>
      </x:c>
      <x:c r="C28" s="132" t="str"/>
      <x:c r="D28" s="132" t="str"/>
      <x:c r="E28" s="132" t="str"/>
      <x:c r="F28" s="132" t="str"/>
      <x:c r="G28" s="132" t="str"/>
      <x:c r="H28" s="132" t="str"/>
      <x:c r="I28" s="132" t="str"/>
      <x:c r="J28" s="132" t="str"/>
      <x:c r="K28" s="132" t="str"/>
      <x:c r="L28" s="132" t="str"/>
    </x:row>
    <x:row r="29">
      <x:c r="A29" s="123" t="str">
        <x:v>Lo stato della fonte chiave</x:v>
      </x:c>
      <x:c r="B29" s="132" t="str">
        <x:v>Finite UK SRS S1 e S2 sono stati pubblicati a febbraio 2026 FCA CP26/5 Confirmare le norme finali e i requisiti della legge sulle società per il periodo di riferimento.</x:v>
      </x:c>
      <x:c r="C29" s="132" t="str"/>
      <x:c r="D29" s="132" t="str"/>
      <x:c r="E29" s="132" t="str"/>
      <x:c r="F29" s="132" t="str"/>
      <x:c r="G29" s="132" t="str"/>
      <x:c r="H29" s="132" t="str"/>
      <x:c r="I29" s="132" t="str"/>
      <x:c r="J29" s="132" t="str"/>
      <x:c r="K29" s="132" t="str"/>
      <x:c r="L29" s="132" t="str"/>
    </x:row>
    <x:row r="30">
      <x:c r="A30" s="123" t="str">
        <x:v>URL di sorgente</x:v>
      </x:c>
      <x:c r="B30" s="132" t="str">
        <x:v>https://assets.publishing.service.gov.uk/media/699dd3b007d7bff3604d6c5e/uk_srs_1_general_requirements_for_disclosure_of_sustainability_related_financial_information.pdf | https://assets.publishing.service.gov.uk/media/699ddf22532c9ad91ebbcc2b/uk_srs_s2_climate_related_disclosures.pdf | https://www.fca.org.uk/publications/consultation-papers/cp26-5-sustainability-disclosures</x:v>
      </x:c>
      <x:c r="C30" s="132" t="str"/>
      <x:c r="D30" s="132" t="str"/>
      <x:c r="E30" s="132" t="str"/>
      <x:c r="F30" s="132" t="str"/>
      <x:c r="G30" s="132" t="str"/>
      <x:c r="H30" s="132" t="str"/>
      <x:c r="I30" s="132" t="str"/>
      <x:c r="J30" s="132" t="str"/>
      <x:c r="K30" s="132" t="str"/>
      <x:c r="L30" s="132" t="str"/>
    </x:row>
    <x:row r="31">
      <x:c r="A31" s="123" t="str">
        <x:v>Limitazione di utilizzo</x:v>
      </x:c>
      <x:c r="B31" s="132" t="str">
        <x:v>Solo aiuti all'attuazione: non sostituisce le norme finali, il parere giuridico, un audit legale o un impegno di assicurazione.</x:v>
      </x:c>
      <x:c r="C31" s="132" t="str"/>
      <x:c r="D31" s="132" t="str"/>
      <x:c r="E31" s="132" t="str"/>
      <x:c r="F31" s="132" t="str"/>
      <x:c r="G31" s="132" t="str"/>
      <x:c r="H31" s="132" t="str"/>
      <x:c r="I31" s="132" t="str"/>
      <x:c r="J31" s="132" t="str"/>
      <x:c r="K31" s="132" t="str"/>
      <x:c r="L31" s="132" t="str"/>
    </x:row>
  </x:sheetData>
  <x:mergeCells>
    <x:mergeCell ref="A1:L2"/>
    <x:mergeCell ref="A2:L2"/>
    <x:mergeCell ref="A4:L4"/>
    <x:mergeCell ref="B7:D7"/>
    <x:mergeCell ref="B8:D8"/>
    <x:mergeCell ref="B9:D9"/>
    <x:mergeCell ref="B10:D10"/>
    <x:mergeCell ref="B11:D11"/>
    <x:mergeCell ref="F6:H6"/>
    <x:mergeCell ref="F7:H8"/>
    <x:mergeCell ref="I6:L6"/>
    <x:mergeCell ref="I7:L8"/>
    <x:mergeCell ref="F10:H10"/>
    <x:mergeCell ref="F11:H12"/>
    <x:mergeCell ref="I10:L10"/>
    <x:mergeCell ref="I11:L12"/>
    <x:mergeCell ref="B28:L28"/>
    <x:mergeCell ref="B29:L29"/>
    <x:mergeCell ref="B30:L30"/>
    <x:mergeCell ref="B31:L31"/>
  </x:mergeCells>
  <x:conditionalFormatting sqref="A16:A24">
    <x:cfRule type="expression" dxfId="57" priority="1">
      <x:formula>$A16="Complete"</x:formula>
    </x:cfRule>
    <x:cfRule type="expression" dxfId="58" priority="2">
      <x:formula>$A16="Approved"</x:formula>
    </x:cfRule>
    <x:cfRule type="expression" dxfId="59" priority="3">
      <x:formula>$A16="In progress"</x:formula>
    </x:cfRule>
    <x:cfRule type="expression" dxfId="60" priority="4">
      <x:formula>$A16="Not started"</x:formula>
    </x:cfRule>
    <x:cfRule type="expression" dxfId="61" priority="5">
      <x:formula>$A16="Gap"</x:formula>
    </x:cfRule>
    <x:cfRule type="expression" dxfId="62" priority="6">
      <x:formula>$A16="Blocked"</x:formula>
    </x:cfRule>
    <x:cfRule type="expression" dxfId="63" priority="7">
      <x:formula>$A16="Not applicable"</x:formula>
    </x:cfRule>
    <x:cfRule type="expression" dxfId="64" priority="8">
      <x:formula>$A16="Immaterial"</x:formula>
    </x:cfRule>
    <x:cfRule type="expression" dxfId="65" priority="9">
      <x:formula>$A16="Relief used"</x:formula>
    </x:cfRule>
  </x:conditionalFormatting>
  <x:pageMargins left="0.7" right="0.7" top="0.75" bottom="0.75" header="0.3" footer="0.3"/>
  <x:drawing xmlns:r="http://schemas.openxmlformats.org/officeDocument/2006/relationships" r:id="R60b541f4348f43ed"/>
</x:worksheet>
</file>