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79aadfe2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80de374b47c14c89"/>
    <x:sheet xmlns:r="http://schemas.openxmlformats.org/officeDocument/2006/relationships" name="Read Me" sheetId="2" r:id="R110928d1ef374635"/>
    <x:sheet xmlns:r="http://schemas.openxmlformats.org/officeDocument/2006/relationships" name="Metric Register" sheetId="3" r:id="Rf95fe84470c4471b"/>
    <x:sheet xmlns:r="http://schemas.openxmlformats.org/officeDocument/2006/relationships" name="Target Register" sheetId="4" r:id="R13a43135731944ca"/>
    <x:sheet xmlns:r="http://schemas.openxmlformats.org/officeDocument/2006/relationships" name="Mitigation Actions" sheetId="5" r:id="Rc3a6681558aa4804"/>
    <x:sheet xmlns:r="http://schemas.openxmlformats.org/officeDocument/2006/relationships" name="Disclosure Mapping" sheetId="6" r:id="R163406efde4b43e0"/>
    <x:sheet xmlns:r="http://schemas.openxmlformats.org/officeDocument/2006/relationships" name="Dashboard" sheetId="7" r:id="Rf45f68e0262045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%"/>
    <x:numFmt numFmtId="203" formatCode="#,##0.00"/>
  </x:numFmts>
  <x:fonts count="1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9"/>
      <x:color rgb="FF123A72"/>
      <x:name val="Carlito"/>
    </x:font>
    <x:font>
      <x:b/>
      <x:sz val="10"/>
      <x:color rgb="FFFFFFFF"/>
      <x:name val="Carlito"/>
    </x:font>
    <x:font>
      <x:b/>
      <x:sz val="22"/>
      <x:color rgb="FF3E74A8"/>
      <x:name val="Carlito"/>
    </x:font>
    <x:font>
      <x:b/>
      <x:sz val="22"/>
      <x:color rgb="FF4F7F73"/>
      <x:name val="Carlito"/>
    </x:font>
    <x:font>
      <x:b/>
      <x:sz val="22"/>
      <x:color rgb="FF287989"/>
      <x:name val="Carlito"/>
    </x:font>
    <x:font>
      <x:b/>
      <x:sz val="22"/>
      <x:color rgb="FFA94B47"/>
      <x:name val="Carlito"/>
    </x:font>
    <x:font>
      <x:b/>
      <x:sz val="11"/>
      <x:color rgb="FFFFFFFF"/>
      <x:name val="Carlito"/>
    </x:font>
    <x:font>
      <x:b/>
      <x:sz val="20"/>
      <x:color rgb="FF123A72"/>
      <x:name val="Carlito"/>
    </x:font>
    <x:font>
      <x:b/>
      <x:sz val="14"/>
      <x:color rgb="FFA94B47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3A72"/>
      </x:patternFill>
    </x:fill>
    <x:fill>
      <x:patternFill patternType="solid">
        <x:fgColor rgb="FFEAF1F7"/>
      </x:patternFill>
    </x:fill>
    <x:fill>
      <x:patternFill patternType="solid">
        <x:fgColor rgb="FFF5F7FA"/>
      </x:patternFill>
    </x:fill>
    <x:fill>
      <x:patternFill patternType="solid">
        <x:fgColor rgb="FF3E74A8"/>
      </x:patternFill>
    </x:fill>
    <x:fill>
      <x:patternFill patternType="solid">
        <x:fgColor rgb="FFFFFFFF"/>
      </x:patternFill>
    </x:fill>
    <x:fill>
      <x:patternFill patternType="solid">
        <x:fgColor rgb="FF4F7F73"/>
      </x:patternFill>
    </x:fill>
    <x:fill>
      <x:patternFill patternType="solid">
        <x:fgColor rgb="FF287989"/>
      </x:patternFill>
    </x:fill>
    <x:fill>
      <x:patternFill patternType="solid">
        <x:fgColor rgb="FFA94B47"/>
      </x:patternFill>
    </x:fill>
    <x:fill>
      <x:patternFill patternType="solid">
        <x:fgColor rgb="FFF8E8E7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</x:borders>
  <x:cellStyleXfs count="1">
    <x:xf numFmtId="0" fontId="0" fillId="0" borderId="0"/>
  </x:cellStyleXfs>
  <x:cellXfs count="3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0" fontId="4" fillId="2" borderId="16" xfId="0" applyNumberFormat="1" applyFont="1" applyFill="1" applyBorder="1" applyAlignment="1">
      <x:alignment vertical="top" wrapText="1"/>
    </x:xf>
    <x:xf numFmtId="0" fontId="4" fillId="2" borderId="19" xfId="0" applyNumberFormat="1" applyFont="1" applyFill="1" applyBorder="1" applyAlignment="1">
      <x:alignment vertical="top" wrapText="1"/>
    </x:xf>
    <x:xf numFmtId="0" fontId="4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vertical="top" wrapText="1"/>
    </x:xf>
    <x:xf numFmtId="0" fontId="3" fillId="2" borderId="19" xfId="0" applyNumberFormat="1" applyFont="1" applyFill="1" applyBorder="1" applyAlignment="1">
      <x:alignment vertical="top" wrapText="1"/>
    </x:xf>
    <x:xf numFmtId="0" fontId="3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horizontal="center" vertical="top" wrapText="1"/>
    </x:xf>
    <x:xf numFmtId="0" fontId="3" fillId="2" borderId="19" xfId="0" applyNumberFormat="1" applyFont="1" applyFill="1" applyBorder="1" applyAlignment="1">
      <x:alignment horizontal="center" vertical="top" wrapText="1"/>
    </x:xf>
    <x:xf numFmtId="0" fontId="3" fillId="2" borderId="21" xfId="0" applyNumberFormat="1" applyFont="1" applyFill="1" applyBorder="1" applyAlignment="1">
      <x:alignment horizontal="center" vertical="top" wrapText="1"/>
    </x:xf>
    <x:xf numFmtId="0" fontId="4" fillId="2" borderId="24" xfId="0" applyNumberFormat="1" applyFont="1" applyFill="1" applyBorder="1" applyAlignment="1">
      <x:alignment vertical="top" wrapText="1"/>
    </x:xf>
    <x:xf numFmtId="0" fontId="4" fillId="2" borderId="27" xfId="0" applyNumberFormat="1" applyFont="1" applyFill="1" applyBorder="1" applyAlignment="1">
      <x:alignment vertical="top" wrapText="1"/>
    </x:xf>
    <x:xf numFmtId="0" fontId="4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vertical="top" wrapText="1"/>
    </x:xf>
    <x:xf numFmtId="0" fontId="3" fillId="2" borderId="27" xfId="0" applyNumberFormat="1" applyFont="1" applyFill="1" applyBorder="1" applyAlignment="1">
      <x:alignment vertical="top" wrapText="1"/>
    </x:xf>
    <x:xf numFmtId="0" fontId="3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horizontal="center" vertical="top" wrapText="1"/>
    </x:xf>
    <x:xf numFmtId="0" fontId="3" fillId="2" borderId="27" xfId="0" applyNumberFormat="1" applyFont="1" applyFill="1" applyBorder="1" applyAlignment="1">
      <x:alignment horizontal="center" vertical="top" wrapText="1"/>
    </x:xf>
    <x:xf numFmtId="0" fontId="3" fillId="2" borderId="29" xfId="0" applyNumberFormat="1" applyFont="1" applyFill="1" applyBorder="1" applyAlignment="1">
      <x:alignment horizontal="center" vertical="top" wrapText="1"/>
    </x:xf>
    <x:xf numFmtId="0" fontId="4" fillId="3" borderId="17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2" xfId="0" applyNumberFormat="1" applyFont="1" applyFill="1" applyBorder="1" applyAlignment="1">
      <x:alignment vertical="top" wrapText="1"/>
    </x:xf>
    <x:xf numFmtId="0" fontId="6" fillId="3" borderId="17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22" xfId="0" applyNumberFormat="1" applyFont="1" applyFill="1" applyBorder="1" applyAlignment="1">
      <x:alignment vertical="top" wrapText="1"/>
    </x:xf>
    <x:xf numFmtId="0" fontId="4" fillId="3" borderId="2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30" xfId="0" applyNumberFormat="1" applyFont="1" applyFill="1" applyBorder="1" applyAlignment="1">
      <x:alignment vertical="top" wrapText="1"/>
    </x:xf>
    <x:xf numFmtId="0" fontId="6" fillId="3" borderId="25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6" fillId="3" borderId="30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202" fontId="4" fillId="0" borderId="17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2" xfId="0" applyNumberFormat="1" applyFont="1" applyFill="1" applyBorder="1" applyAlignment="1">
      <x:alignment vertical="top" wrapText="1"/>
    </x:xf>
    <x:xf numFmtId="202" fontId="4" fillId="0" borderId="25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2" fontId="4" fillId="0" borderId="30" xfId="0" applyNumberFormat="1" applyFont="1" applyFill="1" applyBorder="1" applyAlignment="1">
      <x:alignment vertical="top" wrapText="1"/>
    </x:xf>
    <x:xf numFmtId="203" fontId="4" fillId="0" borderId="17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3" fontId="4" fillId="0" borderId="22" xfId="0" applyNumberFormat="1" applyFont="1" applyFill="1" applyBorder="1" applyAlignment="1">
      <x:alignment vertical="top" wrapText="1"/>
    </x:xf>
    <x:xf numFmtId="203" fontId="4" fillId="0" borderId="25" xfId="0" applyNumberFormat="1" applyFont="1" applyFill="1" applyBorder="1" applyAlignment="1">
      <x:alignment vertical="top" wrapText="1"/>
    </x:xf>
    <x:xf numFmtId="203" fontId="4" fillId="0" borderId="1" xfId="0" applyNumberFormat="1" applyFont="1" applyFill="1" applyBorder="1" applyAlignment="1">
      <x:alignment vertical="top" wrapText="1"/>
    </x:xf>
    <x:xf numFmtId="203" fontId="4" fillId="0" borderId="3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32" xfId="0" applyNumberFormat="1" applyFont="1" applyFill="1" applyBorder="1"/>
    <x:xf numFmtId="0" fontId="8" fillId="6" borderId="33" xfId="0" applyNumberFormat="1" applyFont="1" applyFill="1" applyBorder="1"/>
    <x:xf numFmtId="0" fontId="8" fillId="6" borderId="34" xfId="0" applyNumberFormat="1" applyFont="1" applyFill="1" applyBorder="1"/>
    <x:xf numFmtId="0" fontId="8" fillId="6" borderId="35" xfId="0" applyNumberFormat="1" applyFont="1" applyFill="1" applyBorder="1"/>
    <x:xf numFmtId="0" fontId="8" fillId="6" borderId="36" xfId="0" applyNumberFormat="1" applyFont="1" applyFill="1" applyBorder="1"/>
    <x:xf numFmtId="0" fontId="8" fillId="6" borderId="37" xfId="0" applyNumberFormat="1" applyFont="1" applyFill="1" applyBorder="1"/>
    <x:xf numFmtId="0" fontId="8" fillId="6" borderId="32" xfId="0" applyNumberFormat="1" applyFont="1" applyFill="1" applyBorder="1" applyAlignment="1">
      <x:alignment horizontal="center"/>
    </x:xf>
    <x:xf numFmtId="0" fontId="8" fillId="6" borderId="33" xfId="0" applyNumberFormat="1" applyFont="1" applyFill="1" applyBorder="1" applyAlignment="1">
      <x:alignment horizontal="center"/>
    </x:xf>
    <x:xf numFmtId="0" fontId="8" fillId="6" borderId="34" xfId="0" applyNumberFormat="1" applyFont="1" applyFill="1" applyBorder="1" applyAlignment="1">
      <x:alignment horizontal="center"/>
    </x:xf>
    <x:xf numFmtId="0" fontId="8" fillId="6" borderId="35" xfId="0" applyNumberFormat="1" applyFont="1" applyFill="1" applyBorder="1" applyAlignment="1">
      <x:alignment horizontal="center"/>
    </x:xf>
    <x:xf numFmtId="0" fontId="8" fillId="6" borderId="36" xfId="0" applyNumberFormat="1" applyFont="1" applyFill="1" applyBorder="1" applyAlignment="1">
      <x:alignment horizontal="center"/>
    </x:xf>
    <x:xf numFmtId="0" fontId="8" fillId="6" borderId="37" xfId="0" applyNumberFormat="1" applyFont="1" applyFill="1" applyBorder="1" applyAlignment="1">
      <x:alignment horizontal="center"/>
    </x:xf>
    <x:xf numFmtId="0" fontId="8" fillId="6" borderId="32" xfId="0" applyNumberFormat="1" applyFont="1" applyFill="1" applyBorder="1" applyAlignment="1">
      <x:alignment horizontal="center" vertical="center"/>
    </x:xf>
    <x:xf numFmtId="0" fontId="8" fillId="6" borderId="33" xfId="0" applyNumberFormat="1" applyFont="1" applyFill="1" applyBorder="1" applyAlignment="1">
      <x:alignment horizontal="center" vertical="center"/>
    </x:xf>
    <x:xf numFmtId="0" fontId="8" fillId="6" borderId="34" xfId="0" applyNumberFormat="1" applyFont="1" applyFill="1" applyBorder="1" applyAlignment="1">
      <x:alignment horizontal="center" vertical="center"/>
    </x:xf>
    <x:xf numFmtId="0" fontId="8" fillId="6" borderId="35" xfId="0" applyNumberFormat="1" applyFont="1" applyFill="1" applyBorder="1" applyAlignment="1">
      <x:alignment horizontal="center" vertical="center"/>
    </x:xf>
    <x:xf numFmtId="0" fontId="8" fillId="6" borderId="36" xfId="0" applyNumberFormat="1" applyFont="1" applyFill="1" applyBorder="1" applyAlignment="1">
      <x:alignment horizontal="center" vertical="center"/>
    </x:xf>
    <x:xf numFmtId="0" fontId="8" fillId="6" borderId="37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38" xfId="0" applyNumberFormat="1" applyFont="1" applyFill="1" applyBorder="1"/>
    <x:xf numFmtId="0" fontId="8" fillId="6" borderId="39" xfId="0" applyNumberFormat="1" applyFont="1" applyFill="1" applyBorder="1"/>
    <x:xf numFmtId="0" fontId="8" fillId="6" borderId="40" xfId="0" applyNumberFormat="1" applyFont="1" applyFill="1" applyBorder="1"/>
    <x:xf numFmtId="0" fontId="8" fillId="6" borderId="41" xfId="0" applyNumberFormat="1" applyFont="1" applyFill="1" applyBorder="1"/>
    <x:xf numFmtId="0" fontId="8" fillId="6" borderId="42" xfId="0" applyNumberFormat="1" applyFont="1" applyFill="1" applyBorder="1"/>
    <x:xf numFmtId="0" fontId="8" fillId="6" borderId="43" xfId="0" applyNumberFormat="1" applyFont="1" applyFill="1" applyBorder="1"/>
    <x:xf numFmtId="0" fontId="8" fillId="6" borderId="38" xfId="0" applyNumberFormat="1" applyFont="1" applyFill="1" applyBorder="1" applyAlignment="1">
      <x:alignment horizontal="center"/>
    </x:xf>
    <x:xf numFmtId="0" fontId="8" fillId="6" borderId="39" xfId="0" applyNumberFormat="1" applyFont="1" applyFill="1" applyBorder="1" applyAlignment="1">
      <x:alignment horizontal="center"/>
    </x:xf>
    <x:xf numFmtId="0" fontId="8" fillId="6" borderId="40" xfId="0" applyNumberFormat="1" applyFont="1" applyFill="1" applyBorder="1" applyAlignment="1">
      <x:alignment horizontal="center"/>
    </x:xf>
    <x:xf numFmtId="0" fontId="8" fillId="6" borderId="41" xfId="0" applyNumberFormat="1" applyFont="1" applyFill="1" applyBorder="1" applyAlignment="1">
      <x:alignment horizontal="center"/>
    </x:xf>
    <x:xf numFmtId="0" fontId="8" fillId="6" borderId="42" xfId="0" applyNumberFormat="1" applyFont="1" applyFill="1" applyBorder="1" applyAlignment="1">
      <x:alignment horizontal="center"/>
    </x:xf>
    <x:xf numFmtId="0" fontId="8" fillId="6" borderId="43" xfId="0" applyNumberFormat="1" applyFont="1" applyFill="1" applyBorder="1" applyAlignment="1">
      <x:alignment horizontal="center"/>
    </x:xf>
    <x:xf numFmtId="0" fontId="8" fillId="6" borderId="38" xfId="0" applyNumberFormat="1" applyFont="1" applyFill="1" applyBorder="1" applyAlignment="1">
      <x:alignment horizontal="center" vertical="center"/>
    </x:xf>
    <x:xf numFmtId="0" fontId="8" fillId="6" borderId="39" xfId="0" applyNumberFormat="1" applyFont="1" applyFill="1" applyBorder="1" applyAlignment="1">
      <x:alignment horizontal="center" vertical="center"/>
    </x:xf>
    <x:xf numFmtId="0" fontId="8" fillId="6" borderId="40" xfId="0" applyNumberFormat="1" applyFont="1" applyFill="1" applyBorder="1" applyAlignment="1">
      <x:alignment horizontal="center" vertical="center"/>
    </x:xf>
    <x:xf numFmtId="0" fontId="8" fillId="6" borderId="41" xfId="0" applyNumberFormat="1" applyFont="1" applyFill="1" applyBorder="1" applyAlignment="1">
      <x:alignment horizontal="center" vertical="center"/>
    </x:xf>
    <x:xf numFmtId="0" fontId="8" fillId="6" borderId="42" xfId="0" applyNumberFormat="1" applyFont="1" applyFill="1" applyBorder="1" applyAlignment="1">
      <x:alignment horizontal="center" vertical="center"/>
    </x:xf>
    <x:xf numFmtId="0" fontId="8" fillId="6" borderId="43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/>
    <x:xf numFmtId="0" fontId="9" fillId="6" borderId="44" xfId="0" applyNumberFormat="1" applyFont="1" applyFill="1" applyBorder="1"/>
    <x:xf numFmtId="0" fontId="9" fillId="6" borderId="45" xfId="0" applyNumberFormat="1" applyFont="1" applyFill="1" applyBorder="1"/>
    <x:xf numFmtId="0" fontId="9" fillId="6" borderId="46" xfId="0" applyNumberFormat="1" applyFont="1" applyFill="1" applyBorder="1"/>
    <x:xf numFmtId="0" fontId="9" fillId="6" borderId="47" xfId="0" applyNumberFormat="1" applyFont="1" applyFill="1" applyBorder="1"/>
    <x:xf numFmtId="0" fontId="9" fillId="6" borderId="48" xfId="0" applyNumberFormat="1" applyFont="1" applyFill="1" applyBorder="1"/>
    <x:xf numFmtId="0" fontId="9" fillId="6" borderId="49" xfId="0" applyNumberFormat="1" applyFont="1" applyFill="1" applyBorder="1"/>
    <x:xf numFmtId="0" fontId="9" fillId="6" borderId="44" xfId="0" applyNumberFormat="1" applyFont="1" applyFill="1" applyBorder="1" applyAlignment="1">
      <x:alignment horizontal="center"/>
    </x:xf>
    <x:xf numFmtId="0" fontId="9" fillId="6" borderId="45" xfId="0" applyNumberFormat="1" applyFont="1" applyFill="1" applyBorder="1" applyAlignment="1">
      <x:alignment horizontal="center"/>
    </x:xf>
    <x:xf numFmtId="0" fontId="9" fillId="6" borderId="46" xfId="0" applyNumberFormat="1" applyFont="1" applyFill="1" applyBorder="1" applyAlignment="1">
      <x:alignment horizontal="center"/>
    </x:xf>
    <x:xf numFmtId="0" fontId="9" fillId="6" borderId="47" xfId="0" applyNumberFormat="1" applyFont="1" applyFill="1" applyBorder="1" applyAlignment="1">
      <x:alignment horizontal="center"/>
    </x:xf>
    <x:xf numFmtId="0" fontId="9" fillId="6" borderId="48" xfId="0" applyNumberFormat="1" applyFont="1" applyFill="1" applyBorder="1" applyAlignment="1">
      <x:alignment horizontal="center"/>
    </x:xf>
    <x:xf numFmtId="0" fontId="9" fillId="6" borderId="49" xfId="0" applyNumberFormat="1" applyFont="1" applyFill="1" applyBorder="1" applyAlignment="1">
      <x:alignment horizontal="center"/>
    </x:xf>
    <x:xf numFmtId="0" fontId="9" fillId="6" borderId="44" xfId="0" applyNumberFormat="1" applyFont="1" applyFill="1" applyBorder="1" applyAlignment="1">
      <x:alignment horizontal="center" vertical="center"/>
    </x:xf>
    <x:xf numFmtId="0" fontId="9" fillId="6" borderId="45" xfId="0" applyNumberFormat="1" applyFont="1" applyFill="1" applyBorder="1" applyAlignment="1">
      <x:alignment horizontal="center" vertical="center"/>
    </x:xf>
    <x:xf numFmtId="0" fontId="9" fillId="6" borderId="46" xfId="0" applyNumberFormat="1" applyFont="1" applyFill="1" applyBorder="1" applyAlignment="1">
      <x:alignment horizontal="center" vertical="center"/>
    </x:xf>
    <x:xf numFmtId="0" fontId="9" fillId="6" borderId="47" xfId="0" applyNumberFormat="1" applyFont="1" applyFill="1" applyBorder="1" applyAlignment="1">
      <x:alignment horizontal="center" vertical="center"/>
    </x:xf>
    <x:xf numFmtId="0" fontId="9" fillId="6" borderId="48" xfId="0" applyNumberFormat="1" applyFont="1" applyFill="1" applyBorder="1" applyAlignment="1">
      <x:alignment horizontal="center" vertical="center"/>
    </x:xf>
    <x:xf numFmtId="0" fontId="9" fillId="6" borderId="49" xfId="0" applyNumberFormat="1" applyFont="1" applyFill="1" applyBorder="1" applyAlignment="1">
      <x:alignment horizontal="center" vertical="center"/>
    </x:xf>
    <x:xf numFmtId="0" fontId="9" fillId="6" borderId="1" xfId="0" applyNumberFormat="1" applyFont="1" applyFill="1" applyBorder="1"/>
    <x:xf numFmtId="0" fontId="9" fillId="6" borderId="50" xfId="0" applyNumberFormat="1" applyFont="1" applyFill="1" applyBorder="1"/>
    <x:xf numFmtId="0" fontId="9" fillId="6" borderId="51" xfId="0" applyNumberFormat="1" applyFont="1" applyFill="1" applyBorder="1"/>
    <x:xf numFmtId="0" fontId="9" fillId="6" borderId="52" xfId="0" applyNumberFormat="1" applyFont="1" applyFill="1" applyBorder="1"/>
    <x:xf numFmtId="0" fontId="9" fillId="6" borderId="53" xfId="0" applyNumberFormat="1" applyFont="1" applyFill="1" applyBorder="1"/>
    <x:xf numFmtId="0" fontId="9" fillId="6" borderId="54" xfId="0" applyNumberFormat="1" applyFont="1" applyFill="1" applyBorder="1"/>
    <x:xf numFmtId="0" fontId="9" fillId="6" borderId="55" xfId="0" applyNumberFormat="1" applyFont="1" applyFill="1" applyBorder="1"/>
    <x:xf numFmtId="0" fontId="9" fillId="6" borderId="50" xfId="0" applyNumberFormat="1" applyFont="1" applyFill="1" applyBorder="1" applyAlignment="1">
      <x:alignment horizontal="center"/>
    </x:xf>
    <x:xf numFmtId="0" fontId="9" fillId="6" borderId="51" xfId="0" applyNumberFormat="1" applyFont="1" applyFill="1" applyBorder="1" applyAlignment="1">
      <x:alignment horizontal="center"/>
    </x:xf>
    <x:xf numFmtId="0" fontId="9" fillId="6" borderId="52" xfId="0" applyNumberFormat="1" applyFont="1" applyFill="1" applyBorder="1" applyAlignment="1">
      <x:alignment horizontal="center"/>
    </x:xf>
    <x:xf numFmtId="0" fontId="9" fillId="6" borderId="53" xfId="0" applyNumberFormat="1" applyFont="1" applyFill="1" applyBorder="1" applyAlignment="1">
      <x:alignment horizontal="center"/>
    </x:xf>
    <x:xf numFmtId="0" fontId="9" fillId="6" borderId="54" xfId="0" applyNumberFormat="1" applyFont="1" applyFill="1" applyBorder="1" applyAlignment="1">
      <x:alignment horizontal="center"/>
    </x:xf>
    <x:xf numFmtId="0" fontId="9" fillId="6" borderId="55" xfId="0" applyNumberFormat="1" applyFont="1" applyFill="1" applyBorder="1" applyAlignment="1">
      <x:alignment horizontal="center"/>
    </x:xf>
    <x:xf numFmtId="0" fontId="9" fillId="6" borderId="50" xfId="0" applyNumberFormat="1" applyFont="1" applyFill="1" applyBorder="1" applyAlignment="1">
      <x:alignment horizontal="center" vertical="center"/>
    </x:xf>
    <x:xf numFmtId="0" fontId="9" fillId="6" borderId="51" xfId="0" applyNumberFormat="1" applyFont="1" applyFill="1" applyBorder="1" applyAlignment="1">
      <x:alignment horizontal="center" vertical="center"/>
    </x:xf>
    <x:xf numFmtId="0" fontId="9" fillId="6" borderId="52" xfId="0" applyNumberFormat="1" applyFont="1" applyFill="1" applyBorder="1" applyAlignment="1">
      <x:alignment horizontal="center" vertical="center"/>
    </x:xf>
    <x:xf numFmtId="0" fontId="9" fillId="6" borderId="53" xfId="0" applyNumberFormat="1" applyFont="1" applyFill="1" applyBorder="1" applyAlignment="1">
      <x:alignment horizontal="center" vertical="center"/>
    </x:xf>
    <x:xf numFmtId="0" fontId="9" fillId="6" borderId="54" xfId="0" applyNumberFormat="1" applyFont="1" applyFill="1" applyBorder="1" applyAlignment="1">
      <x:alignment horizontal="center" vertical="center"/>
    </x:xf>
    <x:xf numFmtId="0" fontId="9" fillId="6" borderId="55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0" fontId="10" fillId="6" borderId="0" xfId="0" applyNumberFormat="1" applyFont="1" applyFill="1" applyBorder="1"/>
    <x:xf numFmtId="0" fontId="10" fillId="6" borderId="56" xfId="0" applyNumberFormat="1" applyFont="1" applyFill="1" applyBorder="1"/>
    <x:xf numFmtId="0" fontId="10" fillId="6" borderId="57" xfId="0" applyNumberFormat="1" applyFont="1" applyFill="1" applyBorder="1"/>
    <x:xf numFmtId="0" fontId="10" fillId="6" borderId="58" xfId="0" applyNumberFormat="1" applyFont="1" applyFill="1" applyBorder="1"/>
    <x:xf numFmtId="0" fontId="10" fillId="6" borderId="59" xfId="0" applyNumberFormat="1" applyFont="1" applyFill="1" applyBorder="1"/>
    <x:xf numFmtId="0" fontId="10" fillId="6" borderId="60" xfId="0" applyNumberFormat="1" applyFont="1" applyFill="1" applyBorder="1"/>
    <x:xf numFmtId="0" fontId="10" fillId="6" borderId="61" xfId="0" applyNumberFormat="1" applyFont="1" applyFill="1" applyBorder="1"/>
    <x:xf numFmtId="0" fontId="10" fillId="6" borderId="56" xfId="0" applyNumberFormat="1" applyFont="1" applyFill="1" applyBorder="1" applyAlignment="1">
      <x:alignment horizontal="center"/>
    </x:xf>
    <x:xf numFmtId="0" fontId="10" fillId="6" borderId="57" xfId="0" applyNumberFormat="1" applyFont="1" applyFill="1" applyBorder="1" applyAlignment="1">
      <x:alignment horizontal="center"/>
    </x:xf>
    <x:xf numFmtId="0" fontId="10" fillId="6" borderId="58" xfId="0" applyNumberFormat="1" applyFont="1" applyFill="1" applyBorder="1" applyAlignment="1">
      <x:alignment horizontal="center"/>
    </x:xf>
    <x:xf numFmtId="0" fontId="10" fillId="6" borderId="59" xfId="0" applyNumberFormat="1" applyFont="1" applyFill="1" applyBorder="1" applyAlignment="1">
      <x:alignment horizontal="center"/>
    </x:xf>
    <x:xf numFmtId="0" fontId="10" fillId="6" borderId="60" xfId="0" applyNumberFormat="1" applyFont="1" applyFill="1" applyBorder="1" applyAlignment="1">
      <x:alignment horizontal="center"/>
    </x:xf>
    <x:xf numFmtId="0" fontId="10" fillId="6" borderId="61" xfId="0" applyNumberFormat="1" applyFont="1" applyFill="1" applyBorder="1" applyAlignment="1">
      <x:alignment horizontal="center"/>
    </x:xf>
    <x:xf numFmtId="0" fontId="10" fillId="6" borderId="56" xfId="0" applyNumberFormat="1" applyFont="1" applyFill="1" applyBorder="1" applyAlignment="1">
      <x:alignment horizontal="center" vertical="center"/>
    </x:xf>
    <x:xf numFmtId="0" fontId="10" fillId="6" borderId="57" xfId="0" applyNumberFormat="1" applyFont="1" applyFill="1" applyBorder="1" applyAlignment="1">
      <x:alignment horizontal="center" vertical="center"/>
    </x:xf>
    <x:xf numFmtId="0" fontId="10" fillId="6" borderId="58" xfId="0" applyNumberFormat="1" applyFont="1" applyFill="1" applyBorder="1" applyAlignment="1">
      <x:alignment horizontal="center" vertical="center"/>
    </x:xf>
    <x:xf numFmtId="0" fontId="10" fillId="6" borderId="59" xfId="0" applyNumberFormat="1" applyFont="1" applyFill="1" applyBorder="1" applyAlignment="1">
      <x:alignment horizontal="center" vertical="center"/>
    </x:xf>
    <x:xf numFmtId="0" fontId="10" fillId="6" borderId="60" xfId="0" applyNumberFormat="1" applyFont="1" applyFill="1" applyBorder="1" applyAlignment="1">
      <x:alignment horizontal="center" vertical="center"/>
    </x:xf>
    <x:xf numFmtId="0" fontId="10" fillId="6" borderId="61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/>
    <x:xf numFmtId="0" fontId="10" fillId="6" borderId="62" xfId="0" applyNumberFormat="1" applyFont="1" applyFill="1" applyBorder="1"/>
    <x:xf numFmtId="0" fontId="10" fillId="6" borderId="63" xfId="0" applyNumberFormat="1" applyFont="1" applyFill="1" applyBorder="1"/>
    <x:xf numFmtId="0" fontId="10" fillId="6" borderId="64" xfId="0" applyNumberFormat="1" applyFont="1" applyFill="1" applyBorder="1"/>
    <x:xf numFmtId="0" fontId="10" fillId="6" borderId="65" xfId="0" applyNumberFormat="1" applyFont="1" applyFill="1" applyBorder="1"/>
    <x:xf numFmtId="0" fontId="10" fillId="6" borderId="66" xfId="0" applyNumberFormat="1" applyFont="1" applyFill="1" applyBorder="1"/>
    <x:xf numFmtId="0" fontId="10" fillId="6" borderId="67" xfId="0" applyNumberFormat="1" applyFont="1" applyFill="1" applyBorder="1"/>
    <x:xf numFmtId="0" fontId="10" fillId="6" borderId="62" xfId="0" applyNumberFormat="1" applyFont="1" applyFill="1" applyBorder="1" applyAlignment="1">
      <x:alignment horizontal="center"/>
    </x:xf>
    <x:xf numFmtId="0" fontId="10" fillId="6" borderId="63" xfId="0" applyNumberFormat="1" applyFont="1" applyFill="1" applyBorder="1" applyAlignment="1">
      <x:alignment horizontal="center"/>
    </x:xf>
    <x:xf numFmtId="0" fontId="10" fillId="6" borderId="64" xfId="0" applyNumberFormat="1" applyFont="1" applyFill="1" applyBorder="1" applyAlignment="1">
      <x:alignment horizontal="center"/>
    </x:xf>
    <x:xf numFmtId="0" fontId="10" fillId="6" borderId="65" xfId="0" applyNumberFormat="1" applyFont="1" applyFill="1" applyBorder="1" applyAlignment="1">
      <x:alignment horizontal="center"/>
    </x:xf>
    <x:xf numFmtId="0" fontId="10" fillId="6" borderId="66" xfId="0" applyNumberFormat="1" applyFont="1" applyFill="1" applyBorder="1" applyAlignment="1">
      <x:alignment horizontal="center"/>
    </x:xf>
    <x:xf numFmtId="0" fontId="10" fillId="6" borderId="67" xfId="0" applyNumberFormat="1" applyFont="1" applyFill="1" applyBorder="1" applyAlignment="1">
      <x:alignment horizontal="center"/>
    </x:xf>
    <x:xf numFmtId="0" fontId="10" fillId="6" borderId="62" xfId="0" applyNumberFormat="1" applyFont="1" applyFill="1" applyBorder="1" applyAlignment="1">
      <x:alignment horizontal="center" vertical="center"/>
    </x:xf>
    <x:xf numFmtId="0" fontId="10" fillId="6" borderId="63" xfId="0" applyNumberFormat="1" applyFont="1" applyFill="1" applyBorder="1" applyAlignment="1">
      <x:alignment horizontal="center" vertical="center"/>
    </x:xf>
    <x:xf numFmtId="0" fontId="10" fillId="6" borderId="64" xfId="0" applyNumberFormat="1" applyFont="1" applyFill="1" applyBorder="1" applyAlignment="1">
      <x:alignment horizontal="center" vertical="center"/>
    </x:xf>
    <x:xf numFmtId="0" fontId="10" fillId="6" borderId="65" xfId="0" applyNumberFormat="1" applyFont="1" applyFill="1" applyBorder="1" applyAlignment="1">
      <x:alignment horizontal="center" vertical="center"/>
    </x:xf>
    <x:xf numFmtId="0" fontId="10" fillId="6" borderId="66" xfId="0" applyNumberFormat="1" applyFont="1" applyFill="1" applyBorder="1" applyAlignment="1">
      <x:alignment horizontal="center" vertical="center"/>
    </x:xf>
    <x:xf numFmtId="0" fontId="10" fillId="6" borderId="67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horizontal="center"/>
    </x:xf>
    <x:xf numFmtId="0" fontId="7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7" fillId="9" borderId="1" xfId="0" applyNumberFormat="1" applyFont="1" applyFill="1" applyBorder="1" applyAlignment="1">
      <x:alignment horizontal="center"/>
    </x:xf>
    <x:xf numFmtId="0" fontId="7" fillId="9" borderId="1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/>
    <x:xf numFmtId="0" fontId="11" fillId="6" borderId="68" xfId="0" applyNumberFormat="1" applyFont="1" applyFill="1" applyBorder="1"/>
    <x:xf numFmtId="0" fontId="11" fillId="6" borderId="69" xfId="0" applyNumberFormat="1" applyFont="1" applyFill="1" applyBorder="1"/>
    <x:xf numFmtId="0" fontId="11" fillId="6" borderId="70" xfId="0" applyNumberFormat="1" applyFont="1" applyFill="1" applyBorder="1"/>
    <x:xf numFmtId="0" fontId="11" fillId="6" borderId="71" xfId="0" applyNumberFormat="1" applyFont="1" applyFill="1" applyBorder="1"/>
    <x:xf numFmtId="0" fontId="11" fillId="6" borderId="72" xfId="0" applyNumberFormat="1" applyFont="1" applyFill="1" applyBorder="1"/>
    <x:xf numFmtId="0" fontId="11" fillId="6" borderId="73" xfId="0" applyNumberFormat="1" applyFont="1" applyFill="1" applyBorder="1"/>
    <x:xf numFmtId="0" fontId="11" fillId="6" borderId="68" xfId="0" applyNumberFormat="1" applyFont="1" applyFill="1" applyBorder="1" applyAlignment="1">
      <x:alignment horizontal="center"/>
    </x:xf>
    <x:xf numFmtId="0" fontId="11" fillId="6" borderId="69" xfId="0" applyNumberFormat="1" applyFont="1" applyFill="1" applyBorder="1" applyAlignment="1">
      <x:alignment horizontal="center"/>
    </x:xf>
    <x:xf numFmtId="0" fontId="11" fillId="6" borderId="70" xfId="0" applyNumberFormat="1" applyFont="1" applyFill="1" applyBorder="1" applyAlignment="1">
      <x:alignment horizontal="center"/>
    </x:xf>
    <x:xf numFmtId="0" fontId="11" fillId="6" borderId="71" xfId="0" applyNumberFormat="1" applyFont="1" applyFill="1" applyBorder="1" applyAlignment="1">
      <x:alignment horizontal="center"/>
    </x:xf>
    <x:xf numFmtId="0" fontId="11" fillId="6" borderId="72" xfId="0" applyNumberFormat="1" applyFont="1" applyFill="1" applyBorder="1" applyAlignment="1">
      <x:alignment horizontal="center"/>
    </x:xf>
    <x:xf numFmtId="0" fontId="11" fillId="6" borderId="73" xfId="0" applyNumberFormat="1" applyFont="1" applyFill="1" applyBorder="1" applyAlignment="1">
      <x:alignment horizontal="center"/>
    </x:xf>
    <x:xf numFmtId="0" fontId="11" fillId="6" borderId="68" xfId="0" applyNumberFormat="1" applyFont="1" applyFill="1" applyBorder="1" applyAlignment="1">
      <x:alignment horizontal="center" vertical="center"/>
    </x:xf>
    <x:xf numFmtId="0" fontId="11" fillId="6" borderId="69" xfId="0" applyNumberFormat="1" applyFont="1" applyFill="1" applyBorder="1" applyAlignment="1">
      <x:alignment horizontal="center" vertical="center"/>
    </x:xf>
    <x:xf numFmtId="0" fontId="11" fillId="6" borderId="70" xfId="0" applyNumberFormat="1" applyFont="1" applyFill="1" applyBorder="1" applyAlignment="1">
      <x:alignment horizontal="center" vertical="center"/>
    </x:xf>
    <x:xf numFmtId="0" fontId="11" fillId="6" borderId="71" xfId="0" applyNumberFormat="1" applyFont="1" applyFill="1" applyBorder="1" applyAlignment="1">
      <x:alignment horizontal="center" vertical="center"/>
    </x:xf>
    <x:xf numFmtId="0" fontId="11" fillId="6" borderId="72" xfId="0" applyNumberFormat="1" applyFont="1" applyFill="1" applyBorder="1" applyAlignment="1">
      <x:alignment horizontal="center" vertical="center"/>
    </x:xf>
    <x:xf numFmtId="0" fontId="11" fillId="6" borderId="73" xfId="0" applyNumberFormat="1" applyFont="1" applyFill="1" applyBorder="1" applyAlignment="1">
      <x:alignment horizontal="center" vertical="center"/>
    </x:xf>
    <x:xf numFmtId="0" fontId="11" fillId="6" borderId="1" xfId="0" applyNumberFormat="1" applyFont="1" applyFill="1" applyBorder="1"/>
    <x:xf numFmtId="0" fontId="11" fillId="6" borderId="74" xfId="0" applyNumberFormat="1" applyFont="1" applyFill="1" applyBorder="1"/>
    <x:xf numFmtId="0" fontId="11" fillId="6" borderId="75" xfId="0" applyNumberFormat="1" applyFont="1" applyFill="1" applyBorder="1"/>
    <x:xf numFmtId="0" fontId="11" fillId="6" borderId="76" xfId="0" applyNumberFormat="1" applyFont="1" applyFill="1" applyBorder="1"/>
    <x:xf numFmtId="0" fontId="11" fillId="6" borderId="77" xfId="0" applyNumberFormat="1" applyFont="1" applyFill="1" applyBorder="1"/>
    <x:xf numFmtId="0" fontId="11" fillId="6" borderId="78" xfId="0" applyNumberFormat="1" applyFont="1" applyFill="1" applyBorder="1"/>
    <x:xf numFmtId="0" fontId="11" fillId="6" borderId="79" xfId="0" applyNumberFormat="1" applyFont="1" applyFill="1" applyBorder="1"/>
    <x:xf numFmtId="0" fontId="11" fillId="6" borderId="74" xfId="0" applyNumberFormat="1" applyFont="1" applyFill="1" applyBorder="1" applyAlignment="1">
      <x:alignment horizontal="center"/>
    </x:xf>
    <x:xf numFmtId="0" fontId="11" fillId="6" borderId="75" xfId="0" applyNumberFormat="1" applyFont="1" applyFill="1" applyBorder="1" applyAlignment="1">
      <x:alignment horizontal="center"/>
    </x:xf>
    <x:xf numFmtId="0" fontId="11" fillId="6" borderId="76" xfId="0" applyNumberFormat="1" applyFont="1" applyFill="1" applyBorder="1" applyAlignment="1">
      <x:alignment horizontal="center"/>
    </x:xf>
    <x:xf numFmtId="0" fontId="11" fillId="6" borderId="77" xfId="0" applyNumberFormat="1" applyFont="1" applyFill="1" applyBorder="1" applyAlignment="1">
      <x:alignment horizontal="center"/>
    </x:xf>
    <x:xf numFmtId="0" fontId="11" fillId="6" borderId="78" xfId="0" applyNumberFormat="1" applyFont="1" applyFill="1" applyBorder="1" applyAlignment="1">
      <x:alignment horizontal="center"/>
    </x:xf>
    <x:xf numFmtId="0" fontId="11" fillId="6" borderId="79" xfId="0" applyNumberFormat="1" applyFont="1" applyFill="1" applyBorder="1" applyAlignment="1">
      <x:alignment horizontal="center"/>
    </x:xf>
    <x:xf numFmtId="0" fontId="11" fillId="6" borderId="74" xfId="0" applyNumberFormat="1" applyFont="1" applyFill="1" applyBorder="1" applyAlignment="1">
      <x:alignment horizontal="center" vertical="center"/>
    </x:xf>
    <x:xf numFmtId="0" fontId="11" fillId="6" borderId="75" xfId="0" applyNumberFormat="1" applyFont="1" applyFill="1" applyBorder="1" applyAlignment="1">
      <x:alignment horizontal="center" vertical="center"/>
    </x:xf>
    <x:xf numFmtId="0" fontId="11" fillId="6" borderId="76" xfId="0" applyNumberFormat="1" applyFont="1" applyFill="1" applyBorder="1" applyAlignment="1">
      <x:alignment horizontal="center" vertical="center"/>
    </x:xf>
    <x:xf numFmtId="0" fontId="11" fillId="6" borderId="77" xfId="0" applyNumberFormat="1" applyFont="1" applyFill="1" applyBorder="1" applyAlignment="1">
      <x:alignment horizontal="center" vertical="center"/>
    </x:xf>
    <x:xf numFmtId="0" fontId="11" fillId="6" borderId="78" xfId="0" applyNumberFormat="1" applyFont="1" applyFill="1" applyBorder="1" applyAlignment="1">
      <x:alignment horizontal="center" vertical="center"/>
    </x:xf>
    <x:xf numFmtId="0" fontId="11" fillId="6" borderId="79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3" fillId="3" borderId="0" xfId="0" applyNumberFormat="1" applyFont="1" applyFill="1" applyBorder="1"/>
    <x:xf numFmtId="202" fontId="13" fillId="3" borderId="0" xfId="0" applyNumberFormat="1" applyFont="1" applyFill="1" applyBorder="1"/>
    <x:xf numFmtId="202" fontId="13" fillId="3" borderId="0" xfId="0" applyNumberFormat="1" applyFont="1" applyFill="1" applyBorder="1" applyAlignment="1">
      <x:alignment horizontal="center"/>
    </x:xf>
    <x:xf numFmtId="202" fontId="13" fillId="3" borderId="0" xfId="0" applyNumberFormat="1" applyFont="1" applyFill="1" applyBorder="1" applyAlignment="1">
      <x:alignment horizontal="center" vertical="center"/>
    </x:xf>
    <x:xf numFmtId="0" fontId="13" fillId="3" borderId="1" xfId="0" applyNumberFormat="1" applyFont="1" applyFill="1" applyBorder="1"/>
    <x:xf numFmtId="202" fontId="13" fillId="3" borderId="1" xfId="0" applyNumberFormat="1" applyFont="1" applyFill="1" applyBorder="1"/>
    <x:xf numFmtId="202" fontId="13" fillId="3" borderId="1" xfId="0" applyNumberFormat="1" applyFont="1" applyFill="1" applyBorder="1" applyAlignment="1">
      <x:alignment horizontal="center"/>
    </x:xf>
    <x:xf numFmtId="202" fontId="13" fillId="3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4" fillId="10" borderId="0" xfId="0" applyNumberFormat="1" applyFont="1" applyFill="1" applyBorder="1"/>
    <x:xf numFmtId="0" fontId="14" fillId="10" borderId="0" xfId="0" applyNumberFormat="1" applyFont="1" applyFill="1" applyBorder="1" applyAlignment="1">
      <x:alignment wrapText="1"/>
    </x:xf>
    <x:xf numFmtId="0" fontId="14" fillId="10" borderId="0" xfId="0" applyNumberFormat="1" applyFont="1" applyFill="1" applyBorder="1" applyAlignment="1">
      <x:alignment horizontal="center" wrapText="1"/>
    </x:xf>
    <x:xf numFmtId="0" fontId="14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14" fillId="10" borderId="1" xfId="0" applyNumberFormat="1" applyFont="1" applyFill="1" applyBorder="1"/>
    <x:xf numFmtId="0" fontId="14" fillId="10" borderId="1" xfId="0" applyNumberFormat="1" applyFont="1" applyFill="1" applyBorder="1" applyAlignment="1">
      <x:alignment wrapText="1"/>
    </x:xf>
    <x:xf numFmtId="0" fontId="14" fillId="10" borderId="1" xfId="0" applyNumberFormat="1" applyFont="1" applyFill="1" applyBorder="1" applyAlignment="1">
      <x:alignment horizontal="center" wrapText="1"/>
    </x:xf>
    <x:xf numFmtId="0" fontId="14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7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0a6c08b2a49a1" /><Relationship Type="http://schemas.openxmlformats.org/officeDocument/2006/relationships/theme" Target="/xl/theme/theme1.xml" Id="R5dba7e17a6af4b63" /><Relationship Type="http://schemas.openxmlformats.org/officeDocument/2006/relationships/sharedStrings" Target="/xl/sharedStrings.xml" Id="Rf3a2656eec13458c" /><Relationship Type="http://schemas.openxmlformats.org/officeDocument/2006/relationships/worksheet" Target="/xl/worksheets/sheet1.xml" Id="R80de374b47c14c89" /><Relationship Type="http://schemas.openxmlformats.org/officeDocument/2006/relationships/worksheet" Target="/xl/worksheets/sheet2.xml" Id="R110928d1ef374635" /><Relationship Type="http://schemas.openxmlformats.org/officeDocument/2006/relationships/worksheet" Target="/xl/worksheets/sheet3.xml" Id="Rf95fe84470c4471b" /><Relationship Type="http://schemas.openxmlformats.org/officeDocument/2006/relationships/worksheet" Target="/xl/worksheets/sheet4.xml" Id="R13a43135731944ca" /><Relationship Type="http://schemas.openxmlformats.org/officeDocument/2006/relationships/worksheet" Target="/xl/worksheets/sheet5.xml" Id="Rc3a6681558aa4804" /><Relationship Type="http://schemas.openxmlformats.org/officeDocument/2006/relationships/worksheet" Target="/xl/worksheets/sheet6.xml" Id="R163406efde4b43e0" /><Relationship Type="http://schemas.openxmlformats.org/officeDocument/2006/relationships/worksheet" Target="/xl/worksheets/sheet7.xml" Id="Rf45f68e02620453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ea6e1fa8fbc47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Active and approved records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Active records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'Dashboard'!$B$14:$B$17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on track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'Dashboard'!$C$14:$C$17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a6e1fa8fbc47c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NFDMetricRegister" displayName="TNFDMetricRegister" ref="A4:V32" headerRowCount="1">
  <x:tableColumns count="22">
    <x:tableColumn id="1" name="Metric ID"/>
    <x:tableColumn id="2" name="Working indicator title"/>
    <x:tableColumn id="3" name="Metric class"/>
    <x:tableColumn id="4" name="Category"/>
    <x:tableColumn id="5" name="Material pathway"/>
    <x:tableColumn id="6" name="Applicability"/>
    <x:tableColumn id="7" name="Reason / explanation"/>
    <x:tableColumn id="8" name="Location"/>
    <x:tableColumn id="9" name="Boundary"/>
    <x:tableColumn id="10" name="Unit"/>
    <x:tableColumn id="11" name="Method / definition"/>
    <x:tableColumn id="12" name="Data source"/>
    <x:tableColumn id="13" name="Data quality"/>
    <x:tableColumn id="14" name="Period"/>
    <x:tableColumn id="15" name="Baseline / comparative"/>
    <x:tableColumn id="16" name="Owner"/>
    <x:tableColumn id="17" name="Reviewer"/>
    <x:tableColumn id="18" name="Evidence location"/>
    <x:tableColumn id="19" name="Sector guidance checked?"/>
    <x:tableColumn id="20" name="Disclosure location"/>
    <x:tableColumn id="21" name="Priority"/>
    <x:tableColumn id="22" name="Review status"/>
  </x:tableColumns>
  <x:tableStyleInfo name="TableStyleMedium2" showRowStripes="1"/>
</x:table>
</file>

<file path=xl/tables/table2.xml><?xml version="1.0" encoding="utf-8"?>
<x:table xmlns:x="http://schemas.openxmlformats.org/spreadsheetml/2006/main" id="2" name="TNFDTargetRegister" displayName="TNFDTargetRegister" ref="A4:V19" headerRowCount="1">
  <x:tableColumns count="22">
    <x:tableColumn id="1" name="Target ID"/>
    <x:tableColumn id="2" name="Target name"/>
    <x:tableColumn id="3" name="Material pathway"/>
    <x:tableColumn id="4" name="Target type"/>
    <x:tableColumn id="5" name="Nature realm / biome"/>
    <x:tableColumn id="6" name="Priority location(s)"/>
    <x:tableColumn id="7" name="Boundary"/>
    <x:tableColumn id="8" name="Baseline date"/>
    <x:tableColumn id="9" name="Baseline value"/>
    <x:tableColumn id="10" name="Unit"/>
    <x:tableColumn id="11" name="Target date"/>
    <x:tableColumn id="12" name="Target value / outcome"/>
    <x:tableColumn id="13" name="Interim milestone"/>
    <x:tableColumn id="14" name="External anchor / method"/>
    <x:tableColumn id="15" name="SBTN / GBF link"/>
    <x:tableColumn id="16" name="Owner"/>
    <x:tableColumn id="17" name="Budget / resources"/>
    <x:tableColumn id="18" name="Progress value"/>
    <x:tableColumn id="19" name="Progress %"/>
    <x:tableColumn id="20" name="Variance / missed-target explanation"/>
    <x:tableColumn id="21" name="Evidence / methodology"/>
    <x:tableColumn id="22" name="Target status"/>
  </x:tableColumns>
  <x:tableStyleInfo name="TableStyleMedium2" showRowStripes="1"/>
</x:table>
</file>

<file path=xl/tables/table3.xml><?xml version="1.0" encoding="utf-8"?>
<x:table xmlns:x="http://schemas.openxmlformats.org/spreadsheetml/2006/main" id="3" name="TNFDMitigationActions" displayName="TNFDMitigationActions" ref="A4:U19" headerRowCount="1">
  <x:tableColumns count="21">
    <x:tableColumn id="1" name="Action ID"/>
    <x:tableColumn id="2" name="Impact / risk ID"/>
    <x:tableColumn id="3" name="Location / value-chain node"/>
    <x:tableColumn id="4" name="Mitigation step"/>
    <x:tableColumn id="5" name="Action description"/>
    <x:tableColumn id="6" name="Why earlier step is not feasible"/>
    <x:tableColumn id="7" name="Expected gross impact reduction"/>
    <x:tableColumn id="8" name="Restoration / regeneration outcome"/>
    <x:tableColumn id="9" name="Residual impact after action"/>
    <x:tableColumn id="10" name="Offset proposed?"/>
    <x:tableColumn id="11" name="Offset standard / project"/>
    <x:tableColumn id="12" name="Equivalence / additionality evidence"/>
    <x:tableColumn id="13" name="Permanence / leakage controls"/>
    <x:tableColumn id="14" name="Rights-holder engagement"/>
    <x:tableColumn id="15" name="Owner"/>
    <x:tableColumn id="16" name="Start date"/>
    <x:tableColumn id="17" name="Completion date"/>
    <x:tableColumn id="18" name="Budget"/>
    <x:tableColumn id="19" name="Performance metric"/>
    <x:tableColumn id="20" name="Finding / trade-off"/>
    <x:tableColumn id="21" name="Review status"/>
  </x:tableColumns>
  <x:tableStyleInfo name="TableStyleMedium2" showRowStripes="1"/>
</x:table>
</file>

<file path=xl/tables/table4.xml><?xml version="1.0" encoding="utf-8"?>
<x:table xmlns:x="http://schemas.openxmlformats.org/spreadsheetml/2006/main" id="4" name="TNFDDisclosureMapping" displayName="TNFDDisclosureMapping" ref="A4:L11" headerRowCount="1">
  <x:tableColumns count="12">
    <x:tableColumn id="1" name="Map ID"/>
    <x:tableColumn id="2" name="Pillar"/>
    <x:tableColumn id="3" name="Recommended disclosure"/>
    <x:tableColumn id="4" name="Register / evidence"/>
    <x:tableColumn id="5" name="Report location"/>
    <x:tableColumn id="6" name="Owner"/>
    <x:tableColumn id="7" name="Reviewer"/>
    <x:tableColumn id="8" name="Applicability"/>
    <x:tableColumn id="9" name="Gap / action"/>
    <x:tableColumn id="10" name="Due date"/>
    <x:tableColumn id="11" name="Status"/>
    <x:tableColumn id="12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b5f35f5c36541c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6b09bc4542c460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eb528e76f2a1488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d7a41a64081497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05d360c7a23344e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4" customHeight="1">
      <x:c r="A1" s="4" t="str">
        <x:v>Контролируемые списки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Значения, используемые в отклонных показателях рабочей книги.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20" t="str">
        <x:v>Статус обзора</x:v>
      </x:c>
      <x:c r="B4" s="20" t="str">
        <x:v>Применимость</x:v>
      </x:c>
      <x:c r="C4" s="20" t="str">
        <x:v>Класс метрики</x:v>
      </x:c>
      <x:c r="D4" s="20" t="str">
        <x:v>Граница</x:v>
      </x:c>
      <x:c r="E4" s="20" t="str">
        <x:v>Статус цели</x:v>
      </x:c>
      <x:c r="F4" s="20" t="str">
        <x:v>Шаг по смягчению последствий</x:v>
      </x:c>
      <x:c r="G4" s="20" t="str">
        <x:v>Качество данных</x:v>
      </x:c>
      <x:c r="H4" s="20" t="str">
        <x:v>Да / Нет</x:v>
      </x:c>
      <x:c r="I4" s="20" t="str">
        <x:v>Приоритетные задачи</x:v>
      </x:c>
      <x:c r="J4" s="20" t="str">
        <x:v>Тип цели</x:v>
      </x:c>
    </x:row>
    <x:row r="5">
      <x:c r="A5" s="33" t="str">
        <x:v>Не началось .</x:v>
      </x:c>
      <x:c r="B5" s="33" t="str">
        <x:v>Не оценивается</x:v>
      </x:c>
      <x:c r="C5" s="33" t="str">
        <x:v>Основная глобальная зависимость/влияние</x:v>
      </x:c>
      <x:c r="D5" s="33" t="str">
        <x:v>Прямые операции</x:v>
      </x:c>
      <x:c r="E5" s="33" t="str">
        <x:v>Не началось .</x:v>
      </x:c>
      <x:c r="F5" s="33" t="str">
        <x:v>Избегайте</x:v>
      </x:c>
      <x:c r="G5" s="33" t="str">
        <x:v>Измеренные</x:v>
      </x:c>
      <x:c r="H5" s="33" t="str">
        <x:v>Да , это так .</x:v>
      </x:c>
      <x:c r="I5" s="33" t="str">
        <x:v>Критическая</x:v>
      </x:c>
      <x:c r="J5" s="33" t="str">
        <x:v>Водитель ударной машины</x:v>
      </x:c>
    </x:row>
    <x:row r="6">
      <x:c r="A6" s="34" t="str">
        <x:v>В процессе</x:v>
      </x:c>
      <x:c r="B6" s="34" t="str">
        <x:v>Соответствующее и материальное</x:v>
      </x:c>
      <x:c r="C6" s="34" t="str">
        <x:v>Основной глобальный риск/возможность</x:v>
      </x:c>
      <x:c r="D6" s="34" t="str">
        <x:v>Вверхпоток цепочки стоимости</x:v>
      </x:c>
      <x:c r="E6" s="34" t="str">
        <x:v>Основная линия в разработке</x:v>
      </x:c>
      <x:c r="F6" s="34" t="str">
        <x:v>Минимизировать / уменьшить</x:v>
      </x:c>
      <x:c r="G6" s="34" t="str">
        <x:v>Расчетные показатели</x:v>
      </x:c>
      <x:c r="H6" s="34" t="str">
        <x:v>Нет, нет.</x:v>
      </x:c>
      <x:c r="I6" s="34" t="str">
        <x:v>Высокая</x:v>
      </x:c>
      <x:c r="J6" s="34" t="str">
        <x:v>Состояние природы</x:v>
      </x:c>
    </x:row>
    <x:row r="7">
      <x:c r="A7" s="34" t="str">
        <x:v>Готовы к рассмотрению</x:v>
      </x:c>
      <x:c r="B7" s="34" t="str">
        <x:v>Не соответствующий / не существенный</x:v>
      </x:c>
      <x:c r="C7" s="34" t="str">
        <x:v>Заместитель</x:v>
      </x:c>
      <x:c r="D7" s="34" t="str">
        <x:v>Доминирующая цепочка стоимости</x:v>
      </x:c>
      <x:c r="E7" s="34" t="str">
        <x:v>Утверждены</x:v>
      </x:c>
      <x:c r="F7" s="34" t="str">
        <x:v>Восстановление / регенерация</x:v>
      </x:c>
      <x:c r="G7" s="34" t="str">
        <x:v>Моделированные</x:v>
      </x:c>
      <x:c r="H7" s="34" t="str">
        <x:v>Условное</x:v>
      </x:c>
      <x:c r="I7" s="34" t="str">
        <x:v>Средний</x:v>
      </x:c>
      <x:c r="J7" s="34" t="str">
        <x:v>Ответ</x:v>
      </x:c>
    </x:row>
    <x:row r="8">
      <x:c r="A8" s="34" t="str">
        <x:v>Открытие</x:v>
      </x:c>
      <x:c r="B8" s="34" t="str">
        <x:v>Невозможно измерять</x:v>
      </x:c>
      <x:c r="C8" s="34" t="str">
        <x:v>Основной сектор</x:v>
      </x:c>
      <x:c r="D8" s="34" t="str">
        <x:v>Портфолио</x:v>
      </x:c>
      <x:c r="E8" s="34" t="str">
        <x:v>На пути .</x:v>
      </x:c>
      <x:c r="F8" s="34" t="str">
        <x:v>Официальный остаточный эффект</x:v>
      </x:c>
      <x:c r="G8" s="34" t="str">
        <x:v>Оценка</x:v>
      </x:c>
      <x:c r="H8" s="34" t="str">
        <x:v>Не оценивается</x:v>
      </x:c>
      <x:c r="I8" s="34" t="str">
        <x:v>Низкий</x:v>
      </x:c>
      <x:c r="J8" s="34" t="str">
        <x:v>Риск / возможность</x:v>
      </x:c>
    </x:row>
    <x:row r="9">
      <x:c r="A9" s="34" t="str">
        <x:v>Перепробованные</x:v>
      </x:c>
      <x:c r="B9" s="34" t="str">
        <x:v>Секторный метрический кандидат</x:v>
      </x:c>
      <x:c r="C9" s="34" t="str">
        <x:v>Дополнительная глобальная</x:v>
      </x:c>
      <x:c r="D9" s="34" t="str">
        <x:v>Уровень организации</x:v>
      </x:c>
      <x:c r="E9" s="34" t="str">
        <x:v>В опасности</x:v>
      </x:c>
      <x:c r="F9" s="34" t="str">
        <x:v>Система трансформации</x:v>
      </x:c>
      <x:c r="G9" s="34" t="str">
        <x:v>Уполномоченный</x:v>
      </x:c>
      <x:c r="H9" s="35" t="str">
        <x:v>Не применимо</x:v>
      </x:c>
      <x:c r="I9" s="35" t="str">
        <x:v>Мониторинг</x:v>
      </x:c>
      <x:c r="J9" s="35" t="str">
        <x:v>Условие для включения</x:v>
      </x:c>
    </x:row>
    <x:row r="10">
      <x:c r="A10" s="34" t="str">
        <x:v>Утверждены</x:v>
      </x:c>
      <x:c r="B10" s="34" t="str">
        <x:v>Дополнительная метрика</x:v>
      </x:c>
      <x:c r="C10" s="34" t="str">
        <x:v>Дополнительный сектор</x:v>
      </x:c>
      <x:c r="D10" s="34" t="str">
        <x:v>Установление конкретного места</x:v>
      </x:c>
      <x:c r="E10" s="34" t="str">
        <x:v>Пропал .</x:v>
      </x:c>
      <x:c r="F10" s="35" t="str">
        <x:v>Поддержка контроля рисков</x:v>
      </x:c>
      <x:c r="G10" s="35" t="str">
        <x:v>Недоступная</x:v>
      </x:c>
    </x:row>
    <x:row r="11">
      <x:c r="A11" s="35" t="str">
        <x:v>Не применимо</x:v>
      </x:c>
      <x:c r="B11" s="35" t="str">
        <x:v>Не применимо</x:v>
      </x:c>
      <x:c r="C11" s="34" t="str">
        <x:v>Оценка</x:v>
      </x:c>
      <x:c r="D11" s="35" t="str">
        <x:v>Смешанная / раскрывающая основа</x:v>
      </x:c>
      <x:c r="E11" s="34" t="str">
        <x:v>Ревизионный</x:v>
      </x:c>
    </x:row>
    <x:row r="12">
      <x:c r="C12" s="35" t="str">
        <x:v>Ответ</x:v>
      </x:c>
      <x:c r="E12" s="34" t="str">
        <x:v>Закрыто</x:v>
      </x:c>
    </x:row>
    <x:row r="13">
      <x:c r="E13" s="35" t="str">
        <x:v>Не применимо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8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TNFD Реестр показателей, целей и смягчения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Лондонская Академия отчетности · инструмент для практикующих · английский язык · рабочая версия 1.0 · 3 Август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Цель и ограничения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В данной рабочей книге организованы метрическая применимость, методы, местоположения и границы цепочки ценности, доказательства, природоохранные цели, меры по смягчению последствий, остаточные воздействия и TNFD Указанный метрический инвентарь преднамеренно перефразируется и не воспроизводит официальный TNFD Смотрите таблицы приложения. TNFD Рекомендации и применимые отраслевые рекомендации.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10">
      <x:c r="A10" s="136" t="str">
        <x:v>1</x:v>
      </x:c>
      <x:c r="B10" s="151" t="str">
        <x:v>Определите объем действия</x:v>
      </x:c>
      <x:c r="C10" s="97" t="str">
        <x:v>Запись материальности, местоположения, охвата цепочки стоимости и соответствующих секторов.</x:v>
      </x:c>
    </x:row>
    <x:row r="11">
      <x:c r="A11" s="137" t="str">
        <x:v>2</x:v>
      </x:c>
      <x:c r="B11" s="152" t="str">
        <x:v>Выберите показатели</x:v>
      </x:c>
      <x:c r="C11" s="100" t="str">
        <x:v>Начните с основных глобальных рекомендаций, пересмотрите отраслевые рекомендации, а затем добавьте соответствующие показатели.</x:v>
      </x:c>
    </x:row>
    <x:row r="12">
      <x:c r="A12" s="137" t="str">
        <x:v>3</x:v>
      </x:c>
      <x:c r="B12" s="152" t="str">
        <x:v>Методы контроля</x:v>
      </x:c>
      <x:c r="C12" s="100" t="str">
        <x:v>Документная единица, граница, метод, источник, неопределенность, владелец и обзор.</x:v>
      </x:c>
    </x:row>
    <x:row r="13">
      <x:c r="A13" s="137" t="str">
        <x:v>4</x:v>
      </x:c>
      <x:c r="B13" s="152" t="str">
        <x:v>Цели проектирования</x:v>
      </x:c>
      <x:c r="C13" s="100" t="str">
        <x:v>Соедините базовую линию, местоположение, границы, действия, этапы и управление.</x:v>
      </x:c>
    </x:row>
    <x:row r="14">
      <x:c r="A14" s="137" t="str">
        <x:v>5</x:v>
      </x:c>
      <x:c r="B14" s="152" t="str">
        <x:v>Применение иерархии</x:v>
      </x:c>
      <x:c r="C14" s="100" t="str">
        <x:v>Приоритетное предупреждение и минимизация; отрывок восстановления и остаточных воздействий отдельно.</x:v>
      </x:c>
    </x:row>
    <x:row r="15">
      <x:c r="A15" s="138" t="str">
        <x:v>6</x:v>
      </x:c>
      <x:c r="B15" s="153" t="str">
        <x:v>Облигация</x:v>
      </x:c>
      <x:c r="C15" s="103" t="str">
        <x:v>Согласование реестров с TNFD столбы и сохраняют объяснение/доказательства.</x:v>
      </x:c>
    </x:row>
    <x:row r="18" ht="34" customHeight="1">
      <x:c r="A18" s="55" t="str">
        <x:v>Первичный источник</x:v>
      </x:c>
      <x:c r="B18" s="57" t="str">
        <x:v>URL</x:v>
      </x:c>
    </x:row>
    <x:row r="19">
      <x:c r="A19" s="95" t="str">
        <x:v>TNFD Рекомендации</x:v>
      </x:c>
      <x:c r="B19" s="97" t="str">
        <x:v>https://tnfd.global/wp-content/uploads/2023/08/Recommendations_of_the_Taskforce_on_Nature-related_Financial_Disclosures_September_2023.pdf</x:v>
      </x:c>
    </x:row>
    <x:row r="20">
      <x:c r="A20" s="98" t="str">
        <x:v>TNFD ресурсы метрики</x:v>
      </x:c>
      <x:c r="B20" s="100" t="str">
        <x:v>https://tnfd.global/metrics/</x:v>
      </x:c>
    </x:row>
    <x:row r="21">
      <x:c r="A21" s="98" t="str">
        <x:v>TNFD отраслевые рекомендации</x:v>
      </x:c>
      <x:c r="B21" s="100" t="str">
        <x:v>https://tnfd.global/recommendations/</x:v>
      </x:c>
    </x:row>
    <x:row r="22">
      <x:c r="A22" s="98" t="str">
        <x:v>TNFD Руководство по плану перехода в природу</x:v>
      </x:c>
      <x:c r="B22" s="100" t="str">
        <x:v>https://tnfd.global/wp-content/uploads/2025/11/Guidance-on-nature-in-transition-plans_DIGITAL-1.pdf</x:v>
      </x:c>
    </x:row>
    <x:row r="23">
      <x:c r="A23" s="98" t="str">
        <x:v>Установка целевых показателей SBTN</x:v>
      </x:c>
      <x:c r="B23" s="100" t="str">
        <x:v>https://sciencebasedtargetsnetwork.org/companies/take-action/set-targets/</x:v>
      </x:c>
    </x:row>
    <x:row r="24">
      <x:c r="A24" s="101" t="str">
        <x:v>Стандарт производительности IFC 6</x:v>
      </x:c>
      <x:c r="B24" s="103" t="str">
        <x:v>https://www.ifc.org/content/dam/ifc/doc/2010/2012-ifc-performance-standard-6-en.pdf</x:v>
      </x:c>
    </x:row>
  </x:sheetData>
  <x:mergeCells>
    <x:mergeCell ref="A1:H1"/>
    <x:mergeCell ref="A2:H2"/>
    <x:mergeCell ref="A4:H4"/>
    <x:mergeCell ref="A5:H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5" hidden="0" customWidth="1"/>
    <x:col min="4" max="4" width="25" hidden="0" customWidth="1"/>
    <x:col min="5" max="5" width="33" hidden="0" customWidth="1"/>
    <x:col min="6" max="6" width="21" hidden="0" customWidth="1"/>
    <x:col min="7" max="7" width="34" hidden="0" customWidth="1"/>
    <x:col min="8" max="8" width="25" hidden="0" customWidth="1"/>
    <x:col min="9" max="9" width="24" hidden="0" customWidth="1"/>
    <x:col min="10" max="10" width="13" hidden="0" customWidth="1"/>
    <x:col min="11" max="11" width="35" hidden="0" customWidth="1"/>
    <x:col min="12" max="12" width="30" hidden="0" customWidth="1"/>
    <x:col min="13" max="13" width="18" hidden="0" customWidth="1"/>
    <x:col min="14" max="14" width="16" hidden="0" customWidth="1"/>
    <x:col min="15" max="15" width="20" hidden="0" customWidth="1"/>
    <x:col min="16" max="16" width="18" hidden="0" customWidth="1"/>
    <x:col min="17" max="17" width="18" hidden="0" customWidth="1"/>
    <x:col min="18" max="18" width="34" hidden="0" customWidth="1"/>
    <x:col min="19" max="19" width="20" hidden="0" customWidth="1"/>
    <x:col min="20" max="20" width="27" hidden="0" customWidth="1"/>
    <x:col min="21" max="21" width="12" hidden="0" customWidth="1"/>
    <x:col min="22" max="22" width="18" hidden="0" customWidth="1"/>
  </x:cols>
  <x:sheetData>
    <x:row r="1" ht="34" customHeight="1">
      <x:c r="A1" s="4" t="str">
        <x:v>TNFD Метрический реестр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Парафразированный рабочий инвентарь - проверка точных спецификаций в действующем официальном языке TNFD источники.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Идентификатор метрики</x:v>
      </x:c>
      <x:c r="B4" s="56" t="str">
        <x:v>Название рабочего показателя</x:v>
      </x:c>
      <x:c r="C4" s="56" t="str">
        <x:v>Класс метрики</x:v>
      </x:c>
      <x:c r="D4" s="56" t="str">
        <x:v>Категория</x:v>
      </x:c>
      <x:c r="E4" s="56" t="str">
        <x:v>Материальный путь</x:v>
      </x:c>
      <x:c r="F4" s="56" t="str">
        <x:v>Применимость</x:v>
      </x:c>
      <x:c r="G4" s="56" t="str">
        <x:v>Причина / объяснение</x:v>
      </x:c>
      <x:c r="H4" s="56" t="str">
        <x:v>Местонахождение</x:v>
      </x:c>
      <x:c r="I4" s="56" t="str">
        <x:v>Граница</x:v>
      </x:c>
      <x:c r="J4" s="56" t="str">
        <x:v>Единица</x:v>
      </x:c>
      <x:c r="K4" s="56" t="str">
        <x:v>Метод / определение</x:v>
      </x:c>
      <x:c r="L4" s="56" t="str">
        <x:v>Источник данных</x:v>
      </x:c>
      <x:c r="M4" s="56" t="str">
        <x:v>Качество данных</x:v>
      </x:c>
      <x:c r="N4" s="56" t="str">
        <x:v>Период</x:v>
      </x:c>
      <x:c r="O4" s="56" t="str">
        <x:v>Исходный показатель / сравнительный показатель</x:v>
      </x:c>
      <x:c r="P4" s="56" t="str">
        <x:v>Владелец</x:v>
      </x:c>
      <x:c r="Q4" s="56" t="str">
        <x:v>Рецензент</x:v>
      </x:c>
      <x:c r="R4" s="56" t="str">
        <x:v>Место нахождения доказательств</x:v>
      </x:c>
      <x:c r="S4" s="56" t="str">
        <x:v>Проверено направление сектора?</x:v>
      </x:c>
      <x:c r="T4" s="56" t="str">
        <x:v>Место раскрытия информации</x:v>
      </x:c>
      <x:c r="U4" s="56" t="str">
        <x:v>Приоритетные задачи</x:v>
      </x:c>
      <x:c r="V4" s="57" t="str">
        <x:v>Статус пересмотра</x:v>
      </x:c>
    </x:row>
    <x:row r="5">
      <x:c r="A5" s="95" t="str">
        <x:v>C1.0</x:v>
      </x:c>
      <x:c r="B5" s="96" t="str">
        <x:v>Общий пространственный след</x:v>
      </x:c>
      <x:c r="C5" s="96" t="str">
        <x:v>Основная глобальная зависимость/влияние</x:v>
      </x:c>
      <x:c r="D5" s="96" t="str">
        <x:v>Изменение использования земель, пресноводных и океанических ресурсов</x:v>
      </x:c>
      <x:c r="E5" s="96" t="str"/>
      <x:c r="F5" s="96" t="str">
        <x:v>Не оценивается</x:v>
      </x:c>
      <x:c r="G5" s="96" t="str"/>
      <x:c r="H5" s="96" t="str"/>
      <x:c r="I5" s="96" t="str">
        <x:v>Смешанная / раскрывающая основа</x:v>
      </x:c>
      <x:c r="J5" s="96" t="str"/>
      <x:c r="K5" s="96" t="str"/>
      <x:c r="L5" s="96" t="str"/>
      <x:c r="M5" s="96" t="str">
        <x:v>Недоступная</x:v>
      </x:c>
      <x:c r="N5" s="96" t="str"/>
      <x:c r="O5" s="96" t="str"/>
      <x:c r="P5" s="96" t="str"/>
      <x:c r="Q5" s="96" t="str"/>
      <x:c r="R5" s="96" t="str"/>
      <x:c r="S5" s="96" t="str">
        <x:v>Не оценивается</x:v>
      </x:c>
      <x:c r="T5" s="96" t="str"/>
      <x:c r="U5" s="96" t="str">
        <x:v>Высокая</x:v>
      </x:c>
      <x:c r="V5" s="97" t="str">
        <x:v>Не началось .</x:v>
      </x:c>
    </x:row>
    <x:row r="6">
      <x:c r="A6" s="98" t="str">
        <x:v>C1.1</x:v>
      </x:c>
      <x:c r="B6" s="99" t="str">
        <x:v>Изменение использования экосистем, сохранение, восстановление и устойчивое управление</x:v>
      </x:c>
      <x:c r="C6" s="99" t="str">
        <x:v>Основная глобальная зависимость/влияние</x:v>
      </x:c>
      <x:c r="D6" s="99" t="str">
        <x:v>Изменение использования земель, пресноводных и океанических ресурсов</x:v>
      </x:c>
      <x:c r="E6" s="99" t="str"/>
      <x:c r="F6" s="99" t="str">
        <x:v>Не оценивается</x:v>
      </x:c>
      <x:c r="G6" s="99" t="str"/>
      <x:c r="H6" s="99" t="str"/>
      <x:c r="I6" s="99" t="str">
        <x:v>Смешанная / раскрывающая основа</x:v>
      </x:c>
      <x:c r="J6" s="99" t="str"/>
      <x:c r="K6" s="99" t="str"/>
      <x:c r="L6" s="99" t="str"/>
      <x:c r="M6" s="99" t="str">
        <x:v>Недоступная</x:v>
      </x:c>
      <x:c r="N6" s="99" t="str"/>
      <x:c r="O6" s="99" t="str"/>
      <x:c r="P6" s="99" t="str"/>
      <x:c r="Q6" s="99" t="str"/>
      <x:c r="R6" s="99" t="str"/>
      <x:c r="S6" s="99" t="str">
        <x:v>Не оценивается</x:v>
      </x:c>
      <x:c r="T6" s="99" t="str"/>
      <x:c r="U6" s="99" t="str">
        <x:v>Высокая</x:v>
      </x:c>
      <x:c r="V6" s="100" t="str">
        <x:v>Не началось .</x:v>
      </x:c>
    </x:row>
    <x:row r="7">
      <x:c r="A7" s="98" t="str">
        <x:v>C2.0</x:v>
      </x:c>
      <x:c r="B7" s="99" t="str">
        <x:v>Загрязнители, выброшенные в почву</x:v>
      </x:c>
      <x:c r="C7" s="99" t="str">
        <x:v>Основная глобальная зависимость/влияние</x:v>
      </x:c>
      <x:c r="D7" s="99" t="str">
        <x:v>Загрязнение</x:v>
      </x:c>
      <x:c r="E7" s="99" t="str"/>
      <x:c r="F7" s="99" t="str">
        <x:v>Не оценивается</x:v>
      </x:c>
      <x:c r="G7" s="99" t="str"/>
      <x:c r="H7" s="99" t="str"/>
      <x:c r="I7" s="99" t="str">
        <x:v>Смешанная / раскрывающая основа</x:v>
      </x:c>
      <x:c r="J7" s="99" t="str"/>
      <x:c r="K7" s="99" t="str"/>
      <x:c r="L7" s="99" t="str"/>
      <x:c r="M7" s="99" t="str">
        <x:v>Недоступная</x:v>
      </x:c>
      <x:c r="N7" s="99" t="str"/>
      <x:c r="O7" s="99" t="str"/>
      <x:c r="P7" s="99" t="str"/>
      <x:c r="Q7" s="99" t="str"/>
      <x:c r="R7" s="99" t="str"/>
      <x:c r="S7" s="99" t="str">
        <x:v>Не оценивается</x:v>
      </x:c>
      <x:c r="T7" s="99" t="str"/>
      <x:c r="U7" s="99" t="str">
        <x:v>Высокая</x:v>
      </x:c>
      <x:c r="V7" s="100" t="str">
        <x:v>Не началось .</x:v>
      </x:c>
    </x:row>
    <x:row r="8">
      <x:c r="A8" s="98" t="str">
        <x:v>C2.1</x:v>
      </x:c>
      <x:c r="B8" s="99" t="str">
        <x:v>Выброшенные сточные воды</x:v>
      </x:c>
      <x:c r="C8" s="99" t="str">
        <x:v>Основная глобальная зависимость/влияние</x:v>
      </x:c>
      <x:c r="D8" s="99" t="str">
        <x:v>Загрязнение</x:v>
      </x:c>
      <x:c r="E8" s="99" t="str"/>
      <x:c r="F8" s="99" t="str">
        <x:v>Не оценивается</x:v>
      </x:c>
      <x:c r="G8" s="99" t="str"/>
      <x:c r="H8" s="99" t="str"/>
      <x:c r="I8" s="99" t="str">
        <x:v>Смешанная / раскрывающая основа</x:v>
      </x:c>
      <x:c r="J8" s="99" t="str"/>
      <x:c r="K8" s="99" t="str"/>
      <x:c r="L8" s="99" t="str"/>
      <x:c r="M8" s="99" t="str">
        <x:v>Недоступная</x:v>
      </x:c>
      <x:c r="N8" s="99" t="str"/>
      <x:c r="O8" s="99" t="str"/>
      <x:c r="P8" s="99" t="str"/>
      <x:c r="Q8" s="99" t="str"/>
      <x:c r="R8" s="99" t="str"/>
      <x:c r="S8" s="99" t="str">
        <x:v>Не оценивается</x:v>
      </x:c>
      <x:c r="T8" s="99" t="str"/>
      <x:c r="U8" s="99" t="str">
        <x:v>Высокая</x:v>
      </x:c>
      <x:c r="V8" s="100" t="str">
        <x:v>Не началось .</x:v>
      </x:c>
    </x:row>
    <x:row r="9">
      <x:c r="A9" s="98" t="str">
        <x:v>C2.2</x:v>
      </x:c>
      <x:c r="B9" s="99" t="str">
        <x:v>Производство и утилизация отходов</x:v>
      </x:c>
      <x:c r="C9" s="99" t="str">
        <x:v>Основная глобальная зависимость/влияние</x:v>
      </x:c>
      <x:c r="D9" s="99" t="str">
        <x:v>Загрязнение</x:v>
      </x:c>
      <x:c r="E9" s="99" t="str"/>
      <x:c r="F9" s="99" t="str">
        <x:v>Не оценивается</x:v>
      </x:c>
      <x:c r="G9" s="99" t="str"/>
      <x:c r="H9" s="99" t="str"/>
      <x:c r="I9" s="99" t="str">
        <x:v>Смешанная / раскрывающая основа</x:v>
      </x:c>
      <x:c r="J9" s="99" t="str"/>
      <x:c r="K9" s="99" t="str"/>
      <x:c r="L9" s="99" t="str"/>
      <x:c r="M9" s="99" t="str">
        <x:v>Недоступная</x:v>
      </x:c>
      <x:c r="N9" s="99" t="str"/>
      <x:c r="O9" s="99" t="str"/>
      <x:c r="P9" s="99" t="str"/>
      <x:c r="Q9" s="99" t="str"/>
      <x:c r="R9" s="99" t="str"/>
      <x:c r="S9" s="99" t="str">
        <x:v>Не оценивается</x:v>
      </x:c>
      <x:c r="T9" s="99" t="str"/>
      <x:c r="U9" s="99" t="str">
        <x:v>Высокая</x:v>
      </x:c>
      <x:c r="V9" s="100" t="str">
        <x:v>Не началось .</x:v>
      </x:c>
    </x:row>
    <x:row r="10">
      <x:c r="A10" s="98" t="str">
        <x:v>C2.3</x:v>
      </x:c>
      <x:c r="B10" s="99" t="str">
        <x:v>Пластический отпечаток / загрязнение пластмассой</x:v>
      </x:c>
      <x:c r="C10" s="99" t="str">
        <x:v>Основная глобальная зависимость/влияние</x:v>
      </x:c>
      <x:c r="D10" s="99" t="str">
        <x:v>Загрязнение</x:v>
      </x:c>
      <x:c r="E10" s="99" t="str"/>
      <x:c r="F10" s="99" t="str">
        <x:v>Не оценивается</x:v>
      </x:c>
      <x:c r="G10" s="99" t="str"/>
      <x:c r="H10" s="99" t="str"/>
      <x:c r="I10" s="99" t="str">
        <x:v>Смешанная / раскрывающая основа</x:v>
      </x:c>
      <x:c r="J10" s="99" t="str"/>
      <x:c r="K10" s="99" t="str"/>
      <x:c r="L10" s="99" t="str"/>
      <x:c r="M10" s="99" t="str">
        <x:v>Недоступная</x:v>
      </x:c>
      <x:c r="N10" s="99" t="str"/>
      <x:c r="O10" s="99" t="str"/>
      <x:c r="P10" s="99" t="str"/>
      <x:c r="Q10" s="99" t="str"/>
      <x:c r="R10" s="99" t="str"/>
      <x:c r="S10" s="99" t="str">
        <x:v>Не оценивается</x:v>
      </x:c>
      <x:c r="T10" s="99" t="str"/>
      <x:c r="U10" s="99" t="str">
        <x:v>Высокая</x:v>
      </x:c>
      <x:c r="V10" s="100" t="str">
        <x:v>Не началось .</x:v>
      </x:c>
    </x:row>
    <x:row r="11">
      <x:c r="A11" s="98" t="str">
        <x:v>C2.4</x:v>
      </x:c>
      <x:c r="B11" s="99" t="str">
        <x:v>Загрязнители воздуха, не относящиеся к парниковым газам</x:v>
      </x:c>
      <x:c r="C11" s="99" t="str">
        <x:v>Основная глобальная зависимость/влияние</x:v>
      </x:c>
      <x:c r="D11" s="99" t="str">
        <x:v>Загрязнение</x:v>
      </x:c>
      <x:c r="E11" s="99" t="str"/>
      <x:c r="F11" s="99" t="str">
        <x:v>Не оценивается</x:v>
      </x:c>
      <x:c r="G11" s="99" t="str"/>
      <x:c r="H11" s="99" t="str"/>
      <x:c r="I11" s="99" t="str">
        <x:v>Смешанная / раскрывающая основа</x:v>
      </x:c>
      <x:c r="J11" s="99" t="str"/>
      <x:c r="K11" s="99" t="str"/>
      <x:c r="L11" s="99" t="str"/>
      <x:c r="M11" s="99" t="str">
        <x:v>Недоступная</x:v>
      </x:c>
      <x:c r="N11" s="99" t="str"/>
      <x:c r="O11" s="99" t="str"/>
      <x:c r="P11" s="99" t="str"/>
      <x:c r="Q11" s="99" t="str"/>
      <x:c r="R11" s="99" t="str"/>
      <x:c r="S11" s="99" t="str">
        <x:v>Не оценивается</x:v>
      </x:c>
      <x:c r="T11" s="99" t="str"/>
      <x:c r="U11" s="99" t="str">
        <x:v>Высокая</x:v>
      </x:c>
      <x:c r="V11" s="100" t="str">
        <x:v>Не началось .</x:v>
      </x:c>
    </x:row>
    <x:row r="12">
      <x:c r="A12" s="98" t="str">
        <x:v>C3.0</x:v>
      </x:c>
      <x:c r="B12" s="99" t="str">
        <x:v>Водоизвлечение и потребление воды в районах с нехваткой воды</x:v>
      </x:c>
      <x:c r="C12" s="99" t="str">
        <x:v>Основная глобальная зависимость/влияние</x:v>
      </x:c>
      <x:c r="D12" s="99" t="str">
        <x:v>Использование ресурсов</x:v>
      </x:c>
      <x:c r="E12" s="99" t="str"/>
      <x:c r="F12" s="99" t="str">
        <x:v>Не оценивается</x:v>
      </x:c>
      <x:c r="G12" s="99" t="str"/>
      <x:c r="H12" s="99" t="str"/>
      <x:c r="I12" s="99" t="str">
        <x:v>Смешанная / раскрывающая основа</x:v>
      </x:c>
      <x:c r="J12" s="99" t="str"/>
      <x:c r="K12" s="99" t="str"/>
      <x:c r="L12" s="99" t="str"/>
      <x:c r="M12" s="99" t="str">
        <x:v>Недоступная</x:v>
      </x:c>
      <x:c r="N12" s="99" t="str"/>
      <x:c r="O12" s="99" t="str"/>
      <x:c r="P12" s="99" t="str"/>
      <x:c r="Q12" s="99" t="str"/>
      <x:c r="R12" s="99" t="str"/>
      <x:c r="S12" s="99" t="str">
        <x:v>Не оценивается</x:v>
      </x:c>
      <x:c r="T12" s="99" t="str"/>
      <x:c r="U12" s="99" t="str">
        <x:v>Высокая</x:v>
      </x:c>
      <x:c r="V12" s="100" t="str">
        <x:v>Не началось .</x:v>
      </x:c>
    </x:row>
    <x:row r="13">
      <x:c r="A13" s="98" t="str">
        <x:v>C3.1</x:v>
      </x:c>
      <x:c r="B13" s="99" t="str">
        <x:v>Высокорисковые природные товары</x:v>
      </x:c>
      <x:c r="C13" s="99" t="str">
        <x:v>Основная глобальная зависимость/влияние</x:v>
      </x:c>
      <x:c r="D13" s="99" t="str">
        <x:v>Использование ресурсов</x:v>
      </x:c>
      <x:c r="E13" s="99" t="str"/>
      <x:c r="F13" s="99" t="str">
        <x:v>Не оценивается</x:v>
      </x:c>
      <x:c r="G13" s="99" t="str"/>
      <x:c r="H13" s="99" t="str"/>
      <x:c r="I13" s="99" t="str">
        <x:v>Смешанная / раскрывающая основа</x:v>
      </x:c>
      <x:c r="J13" s="99" t="str"/>
      <x:c r="K13" s="99" t="str"/>
      <x:c r="L13" s="99" t="str"/>
      <x:c r="M13" s="99" t="str">
        <x:v>Недоступная</x:v>
      </x:c>
      <x:c r="N13" s="99" t="str"/>
      <x:c r="O13" s="99" t="str"/>
      <x:c r="P13" s="99" t="str"/>
      <x:c r="Q13" s="99" t="str"/>
      <x:c r="R13" s="99" t="str"/>
      <x:c r="S13" s="99" t="str">
        <x:v>Не оценивается</x:v>
      </x:c>
      <x:c r="T13" s="99" t="str"/>
      <x:c r="U13" s="99" t="str">
        <x:v>Высокая</x:v>
      </x:c>
      <x:c r="V13" s="100" t="str">
        <x:v>Не началось .</x:v>
      </x:c>
    </x:row>
    <x:row r="14">
      <x:c r="A14" s="98" t="str">
        <x:v>PH-IAS</x:v>
      </x:c>
      <x:c r="B14" s="99" t="str">
        <x:v>Меры по борьбе с непреднамеренным вводом инвазивных инопланетных видов</x:v>
      </x:c>
      <x:c r="C14" s="99" t="str">
        <x:v>Заместитель</x:v>
      </x:c>
      <x:c r="D14" s="99" t="str">
        <x:v>Инвазивные инопланетяне</x:v>
      </x:c>
      <x:c r="E14" s="99" t="str"/>
      <x:c r="F14" s="99" t="str">
        <x:v>Не оценивается</x:v>
      </x:c>
      <x:c r="G14" s="99" t="str"/>
      <x:c r="H14" s="99" t="str"/>
      <x:c r="I14" s="99" t="str">
        <x:v>Смешанная / раскрывающая основа</x:v>
      </x:c>
      <x:c r="J14" s="99" t="str"/>
      <x:c r="K14" s="99" t="str"/>
      <x:c r="L14" s="99" t="str"/>
      <x:c r="M14" s="99" t="str">
        <x:v>Недоступная</x:v>
      </x:c>
      <x:c r="N14" s="99" t="str"/>
      <x:c r="O14" s="99" t="str"/>
      <x:c r="P14" s="99" t="str"/>
      <x:c r="Q14" s="99" t="str"/>
      <x:c r="R14" s="99" t="str"/>
      <x:c r="S14" s="99" t="str">
        <x:v>Не оценивается</x:v>
      </x:c>
      <x:c r="T14" s="99" t="str"/>
      <x:c r="U14" s="99" t="str">
        <x:v>Высокая</x:v>
      </x:c>
      <x:c r="V14" s="100" t="str">
        <x:v>Не началось .</x:v>
      </x:c>
    </x:row>
    <x:row r="15">
      <x:c r="A15" s="98" t="str">
        <x:v>PH-SON</x:v>
      </x:c>
      <x:c r="B15" s="99" t="str">
        <x:v>Состояние экосистем и риск вымирания видов</x:v>
      </x:c>
      <x:c r="C15" s="99" t="str">
        <x:v>Заместитель</x:v>
      </x:c>
      <x:c r="D15" s="99" t="str">
        <x:v>Состояние природы</x:v>
      </x:c>
      <x:c r="E15" s="99" t="str"/>
      <x:c r="F15" s="99" t="str">
        <x:v>Не оценивается</x:v>
      </x:c>
      <x:c r="G15" s="99" t="str"/>
      <x:c r="H15" s="99" t="str"/>
      <x:c r="I15" s="99" t="str">
        <x:v>Смешанная / раскрывающая основа</x:v>
      </x:c>
      <x:c r="J15" s="99" t="str"/>
      <x:c r="K15" s="99" t="str"/>
      <x:c r="L15" s="99" t="str"/>
      <x:c r="M15" s="99" t="str">
        <x:v>Недоступная</x:v>
      </x:c>
      <x:c r="N15" s="99" t="str"/>
      <x:c r="O15" s="99" t="str"/>
      <x:c r="P15" s="99" t="str"/>
      <x:c r="Q15" s="99" t="str"/>
      <x:c r="R15" s="99" t="str"/>
      <x:c r="S15" s="99" t="str">
        <x:v>Не оценивается</x:v>
      </x:c>
      <x:c r="T15" s="99" t="str"/>
      <x:c r="U15" s="99" t="str">
        <x:v>Высокая</x:v>
      </x:c>
      <x:c r="V15" s="100" t="str">
        <x:v>Не началось .</x:v>
      </x:c>
    </x:row>
    <x:row r="16">
      <x:c r="A16" s="98" t="str">
        <x:v>C7.0</x:v>
      </x:c>
      <x:c r="B16" s="99" t="str">
        <x:v>Активы, обязательства, доходы и расходы, уязвимые для переходного риска</x:v>
      </x:c>
      <x:c r="C16" s="99" t="str">
        <x:v>Основной глобальный риск/возможность</x:v>
      </x:c>
      <x:c r="D16" s="99" t="str">
        <x:v>Риск перехода</x:v>
      </x:c>
      <x:c r="E16" s="99" t="str"/>
      <x:c r="F16" s="99" t="str">
        <x:v>Не оценивается</x:v>
      </x:c>
      <x:c r="G16" s="99" t="str"/>
      <x:c r="H16" s="99" t="str"/>
      <x:c r="I16" s="99" t="str">
        <x:v>Смешанная / раскрывающая основа</x:v>
      </x:c>
      <x:c r="J16" s="99" t="str"/>
      <x:c r="K16" s="99" t="str"/>
      <x:c r="L16" s="99" t="str"/>
      <x:c r="M16" s="99" t="str">
        <x:v>Недоступная</x:v>
      </x:c>
      <x:c r="N16" s="99" t="str"/>
      <x:c r="O16" s="99" t="str"/>
      <x:c r="P16" s="99" t="str"/>
      <x:c r="Q16" s="99" t="str"/>
      <x:c r="R16" s="99" t="str"/>
      <x:c r="S16" s="99" t="str">
        <x:v>Не оценивается</x:v>
      </x:c>
      <x:c r="T16" s="99" t="str"/>
      <x:c r="U16" s="99" t="str">
        <x:v>Высокая</x:v>
      </x:c>
      <x:c r="V16" s="100" t="str">
        <x:v>Не началось .</x:v>
      </x:c>
    </x:row>
    <x:row r="17">
      <x:c r="A17" s="98" t="str">
        <x:v>C7.1</x:v>
      </x:c>
      <x:c r="B17" s="99" t="str">
        <x:v>Активы, обязательства, доходы и расходы, уязвимые для физического риска</x:v>
      </x:c>
      <x:c r="C17" s="99" t="str">
        <x:v>Основной глобальный риск/возможность</x:v>
      </x:c>
      <x:c r="D17" s="99" t="str">
        <x:v>Физический риск</x:v>
      </x:c>
      <x:c r="E17" s="99" t="str"/>
      <x:c r="F17" s="99" t="str">
        <x:v>Не оценивается</x:v>
      </x:c>
      <x:c r="G17" s="99" t="str"/>
      <x:c r="H17" s="99" t="str"/>
      <x:c r="I17" s="99" t="str">
        <x:v>Смешанная / раскрывающая основа</x:v>
      </x:c>
      <x:c r="J17" s="99" t="str"/>
      <x:c r="K17" s="99" t="str"/>
      <x:c r="L17" s="99" t="str"/>
      <x:c r="M17" s="99" t="str">
        <x:v>Недоступная</x:v>
      </x:c>
      <x:c r="N17" s="99" t="str"/>
      <x:c r="O17" s="99" t="str"/>
      <x:c r="P17" s="99" t="str"/>
      <x:c r="Q17" s="99" t="str"/>
      <x:c r="R17" s="99" t="str"/>
      <x:c r="S17" s="99" t="str">
        <x:v>Не оценивается</x:v>
      </x:c>
      <x:c r="T17" s="99" t="str"/>
      <x:c r="U17" s="99" t="str">
        <x:v>Высокая</x:v>
      </x:c>
      <x:c r="V17" s="100" t="str">
        <x:v>Не началось .</x:v>
      </x:c>
    </x:row>
    <x:row r="18">
      <x:c r="A18" s="98" t="str">
        <x:v>C7.2</x:v>
      </x:c>
      <x:c r="B18" s="99" t="str">
        <x:v>Значительные штрафы, санкции и судебные разбирательства, связанные с негативными последствиями</x:v>
      </x:c>
      <x:c r="C18" s="99" t="str">
        <x:v>Основной глобальный риск/возможность</x:v>
      </x:c>
      <x:c r="D18" s="99" t="str">
        <x:v>Правовые последствия</x:v>
      </x:c>
      <x:c r="E18" s="99" t="str"/>
      <x:c r="F18" s="99" t="str">
        <x:v>Не оценивается</x:v>
      </x:c>
      <x:c r="G18" s="99" t="str"/>
      <x:c r="H18" s="99" t="str"/>
      <x:c r="I18" s="99" t="str">
        <x:v>Смешанная / раскрывающая основа</x:v>
      </x:c>
      <x:c r="J18" s="99" t="str"/>
      <x:c r="K18" s="99" t="str"/>
      <x:c r="L18" s="99" t="str"/>
      <x:c r="M18" s="99" t="str">
        <x:v>Недоступная</x:v>
      </x:c>
      <x:c r="N18" s="99" t="str"/>
      <x:c r="O18" s="99" t="str"/>
      <x:c r="P18" s="99" t="str"/>
      <x:c r="Q18" s="99" t="str"/>
      <x:c r="R18" s="99" t="str"/>
      <x:c r="S18" s="99" t="str">
        <x:v>Не оценивается</x:v>
      </x:c>
      <x:c r="T18" s="99" t="str"/>
      <x:c r="U18" s="99" t="str">
        <x:v>Высокая</x:v>
      </x:c>
      <x:c r="V18" s="100" t="str">
        <x:v>Не началось .</x:v>
      </x:c>
    </x:row>
    <x:row r="19">
      <x:c r="A19" s="98" t="str">
        <x:v>C7.3</x:v>
      </x:c>
      <x:c r="B19" s="99" t="str">
        <x:v>Капитальные расходы, финансирование или инвестиции, направленные на возможности природы</x:v>
      </x:c>
      <x:c r="C19" s="99" t="str">
        <x:v>Основной глобальный риск/возможность</x:v>
      </x:c>
      <x:c r="D19" s="99" t="str">
        <x:v>Возможность</x:v>
      </x:c>
      <x:c r="E19" s="99" t="str"/>
      <x:c r="F19" s="99" t="str">
        <x:v>Не оценивается</x:v>
      </x:c>
      <x:c r="G19" s="99" t="str"/>
      <x:c r="H19" s="99" t="str"/>
      <x:c r="I19" s="99" t="str">
        <x:v>Смешанная / раскрывающая основа</x:v>
      </x:c>
      <x:c r="J19" s="99" t="str"/>
      <x:c r="K19" s="99" t="str"/>
      <x:c r="L19" s="99" t="str"/>
      <x:c r="M19" s="99" t="str">
        <x:v>Недоступная</x:v>
      </x:c>
      <x:c r="N19" s="99" t="str"/>
      <x:c r="O19" s="99" t="str"/>
      <x:c r="P19" s="99" t="str"/>
      <x:c r="Q19" s="99" t="str"/>
      <x:c r="R19" s="99" t="str"/>
      <x:c r="S19" s="99" t="str">
        <x:v>Не оценивается</x:v>
      </x:c>
      <x:c r="T19" s="99" t="str"/>
      <x:c r="U19" s="99" t="str">
        <x:v>Высокая</x:v>
      </x:c>
      <x:c r="V19" s="100" t="str">
        <x:v>Не началось .</x:v>
      </x:c>
    </x:row>
    <x:row r="20">
      <x:c r="A20" s="98" t="str">
        <x:v>C7.4</x:v>
      </x:c>
      <x:c r="B20" s="99" t="str">
        <x:v>Доходы от продуктов и услуг с продемонстрируемым положительным воздействием</x:v>
      </x:c>
      <x:c r="C20" s="99" t="str">
        <x:v>Основной глобальный риск/возможность</x:v>
      </x:c>
      <x:c r="D20" s="99" t="str">
        <x:v>Возможность</x:v>
      </x:c>
      <x:c r="E20" s="99" t="str"/>
      <x:c r="F20" s="99" t="str">
        <x:v>Не оценивается</x:v>
      </x:c>
      <x:c r="G20" s="99" t="str"/>
      <x:c r="H20" s="99" t="str"/>
      <x:c r="I20" s="99" t="str">
        <x:v>Смешанная / раскрывающая основа</x:v>
      </x:c>
      <x:c r="J20" s="99" t="str"/>
      <x:c r="K20" s="99" t="str"/>
      <x:c r="L20" s="99" t="str"/>
      <x:c r="M20" s="99" t="str">
        <x:v>Недоступная</x:v>
      </x:c>
      <x:c r="N20" s="99" t="str"/>
      <x:c r="O20" s="99" t="str"/>
      <x:c r="P20" s="99" t="str"/>
      <x:c r="Q20" s="99" t="str"/>
      <x:c r="R20" s="99" t="str"/>
      <x:c r="S20" s="99" t="str">
        <x:v>Не оценивается</x:v>
      </x:c>
      <x:c r="T20" s="99" t="str"/>
      <x:c r="U20" s="99" t="str">
        <x:v>Высокая</x:v>
      </x:c>
      <x:c r="V20" s="100" t="str">
        <x:v>Не началось .</x:v>
      </x:c>
    </x:row>
    <x:row r="21">
      <x:c r="A21" s="98" t="str"/>
      <x:c r="B21" s="99" t="str"/>
      <x:c r="C21" s="99" t="str">
        <x:v>Дополнительная глобальная</x:v>
      </x:c>
      <x:c r="D21" s="99" t="str"/>
      <x:c r="E21" s="99" t="str"/>
      <x:c r="F21" s="99" t="str">
        <x:v>Не оценивается</x:v>
      </x:c>
      <x:c r="G21" s="99" t="str"/>
      <x:c r="H21" s="99" t="str"/>
      <x:c r="I21" s="99" t="str">
        <x:v>Смешанная / раскрывающая основа</x:v>
      </x:c>
      <x:c r="J21" s="99" t="str"/>
      <x:c r="K21" s="99" t="str"/>
      <x:c r="L21" s="99" t="str"/>
      <x:c r="M21" s="99" t="str">
        <x:v>Недоступная</x:v>
      </x:c>
      <x:c r="N21" s="99" t="str"/>
      <x:c r="O21" s="99" t="str"/>
      <x:c r="P21" s="99" t="str"/>
      <x:c r="Q21" s="99" t="str"/>
      <x:c r="R21" s="99" t="str"/>
      <x:c r="S21" s="99" t="str">
        <x:v>Не оценивается</x:v>
      </x:c>
      <x:c r="T21" s="99" t="str"/>
      <x:c r="U21" s="99" t="str">
        <x:v>Средний</x:v>
      </x:c>
      <x:c r="V21" s="100" t="str">
        <x:v>Не применимо</x:v>
      </x:c>
    </x:row>
    <x:row r="22">
      <x:c r="A22" s="98" t="str"/>
      <x:c r="B22" s="99" t="str"/>
      <x:c r="C22" s="99" t="str">
        <x:v>Дополнительная глобальная</x:v>
      </x:c>
      <x:c r="D22" s="99" t="str"/>
      <x:c r="E22" s="99" t="str"/>
      <x:c r="F22" s="99" t="str">
        <x:v>Не оценивается</x:v>
      </x:c>
      <x:c r="G22" s="99" t="str"/>
      <x:c r="H22" s="99" t="str"/>
      <x:c r="I22" s="99" t="str">
        <x:v>Смешанная / раскрывающая основа</x:v>
      </x:c>
      <x:c r="J22" s="99" t="str"/>
      <x:c r="K22" s="99" t="str"/>
      <x:c r="L22" s="99" t="str"/>
      <x:c r="M22" s="99" t="str">
        <x:v>Недоступная</x:v>
      </x:c>
      <x:c r="N22" s="99" t="str"/>
      <x:c r="O22" s="99" t="str"/>
      <x:c r="P22" s="99" t="str"/>
      <x:c r="Q22" s="99" t="str"/>
      <x:c r="R22" s="99" t="str"/>
      <x:c r="S22" s="99" t="str">
        <x:v>Не оценивается</x:v>
      </x:c>
      <x:c r="T22" s="99" t="str"/>
      <x:c r="U22" s="99" t="str">
        <x:v>Средний</x:v>
      </x:c>
      <x:c r="V22" s="100" t="str">
        <x:v>Не применимо</x:v>
      </x:c>
    </x:row>
    <x:row r="23">
      <x:c r="A23" s="98" t="str"/>
      <x:c r="B23" s="99" t="str"/>
      <x:c r="C23" s="99" t="str">
        <x:v>Дополнительная глобальная</x:v>
      </x:c>
      <x:c r="D23" s="99" t="str"/>
      <x:c r="E23" s="99" t="str"/>
      <x:c r="F23" s="99" t="str">
        <x:v>Не оценивается</x:v>
      </x:c>
      <x:c r="G23" s="99" t="str"/>
      <x:c r="H23" s="99" t="str"/>
      <x:c r="I23" s="99" t="str">
        <x:v>Смешанная / раскрывающая основа</x:v>
      </x:c>
      <x:c r="J23" s="99" t="str"/>
      <x:c r="K23" s="99" t="str"/>
      <x:c r="L23" s="99" t="str"/>
      <x:c r="M23" s="99" t="str">
        <x:v>Недоступная</x:v>
      </x:c>
      <x:c r="N23" s="99" t="str"/>
      <x:c r="O23" s="99" t="str"/>
      <x:c r="P23" s="99" t="str"/>
      <x:c r="Q23" s="99" t="str"/>
      <x:c r="R23" s="99" t="str"/>
      <x:c r="S23" s="99" t="str">
        <x:v>Не оценивается</x:v>
      </x:c>
      <x:c r="T23" s="99" t="str"/>
      <x:c r="U23" s="99" t="str">
        <x:v>Средний</x:v>
      </x:c>
      <x:c r="V23" s="100" t="str">
        <x:v>Не применимо</x:v>
      </x:c>
    </x:row>
    <x:row r="24">
      <x:c r="A24" s="98" t="str"/>
      <x:c r="B24" s="99" t="str"/>
      <x:c r="C24" s="99" t="str">
        <x:v>Дополнительная глобальная</x:v>
      </x:c>
      <x:c r="D24" s="99" t="str"/>
      <x:c r="E24" s="99" t="str"/>
      <x:c r="F24" s="99" t="str">
        <x:v>Не оценивается</x:v>
      </x:c>
      <x:c r="G24" s="99" t="str"/>
      <x:c r="H24" s="99" t="str"/>
      <x:c r="I24" s="99" t="str">
        <x:v>Смешанная / раскрывающая основа</x:v>
      </x:c>
      <x:c r="J24" s="99" t="str"/>
      <x:c r="K24" s="99" t="str"/>
      <x:c r="L24" s="99" t="str"/>
      <x:c r="M24" s="99" t="str">
        <x:v>Недоступная</x:v>
      </x:c>
      <x:c r="N24" s="99" t="str"/>
      <x:c r="O24" s="99" t="str"/>
      <x:c r="P24" s="99" t="str"/>
      <x:c r="Q24" s="99" t="str"/>
      <x:c r="R24" s="99" t="str"/>
      <x:c r="S24" s="99" t="str">
        <x:v>Не оценивается</x:v>
      </x:c>
      <x:c r="T24" s="99" t="str"/>
      <x:c r="U24" s="99" t="str">
        <x:v>Средний</x:v>
      </x:c>
      <x:c r="V24" s="100" t="str">
        <x:v>Не применимо</x:v>
      </x:c>
    </x:row>
    <x:row r="25">
      <x:c r="A25" s="98" t="str"/>
      <x:c r="B25" s="99" t="str"/>
      <x:c r="C25" s="99" t="str">
        <x:v>Дополнительная глобальная</x:v>
      </x:c>
      <x:c r="D25" s="99" t="str"/>
      <x:c r="E25" s="99" t="str"/>
      <x:c r="F25" s="99" t="str">
        <x:v>Не оценивается</x:v>
      </x:c>
      <x:c r="G25" s="99" t="str"/>
      <x:c r="H25" s="99" t="str"/>
      <x:c r="I25" s="99" t="str">
        <x:v>Смешанная / раскрывающая основа</x:v>
      </x:c>
      <x:c r="J25" s="99" t="str"/>
      <x:c r="K25" s="99" t="str"/>
      <x:c r="L25" s="99" t="str"/>
      <x:c r="M25" s="99" t="str">
        <x:v>Недоступная</x:v>
      </x:c>
      <x:c r="N25" s="99" t="str"/>
      <x:c r="O25" s="99" t="str"/>
      <x:c r="P25" s="99" t="str"/>
      <x:c r="Q25" s="99" t="str"/>
      <x:c r="R25" s="99" t="str"/>
      <x:c r="S25" s="99" t="str">
        <x:v>Не оценивается</x:v>
      </x:c>
      <x:c r="T25" s="99" t="str"/>
      <x:c r="U25" s="99" t="str">
        <x:v>Средний</x:v>
      </x:c>
      <x:c r="V25" s="100" t="str">
        <x:v>Не применимо</x:v>
      </x:c>
    </x:row>
    <x:row r="26">
      <x:c r="A26" s="98" t="str"/>
      <x:c r="B26" s="99" t="str"/>
      <x:c r="C26" s="99" t="str">
        <x:v>Дополнительная глобальная</x:v>
      </x:c>
      <x:c r="D26" s="99" t="str"/>
      <x:c r="E26" s="99" t="str"/>
      <x:c r="F26" s="99" t="str">
        <x:v>Не оценивается</x:v>
      </x:c>
      <x:c r="G26" s="99" t="str"/>
      <x:c r="H26" s="99" t="str"/>
      <x:c r="I26" s="99" t="str">
        <x:v>Смешанная / раскрывающая основа</x:v>
      </x:c>
      <x:c r="J26" s="99" t="str"/>
      <x:c r="K26" s="99" t="str"/>
      <x:c r="L26" s="99" t="str"/>
      <x:c r="M26" s="99" t="str">
        <x:v>Недоступная</x:v>
      </x:c>
      <x:c r="N26" s="99" t="str"/>
      <x:c r="O26" s="99" t="str"/>
      <x:c r="P26" s="99" t="str"/>
      <x:c r="Q26" s="99" t="str"/>
      <x:c r="R26" s="99" t="str"/>
      <x:c r="S26" s="99" t="str">
        <x:v>Не оценивается</x:v>
      </x:c>
      <x:c r="T26" s="99" t="str"/>
      <x:c r="U26" s="99" t="str">
        <x:v>Средний</x:v>
      </x:c>
      <x:c r="V26" s="100" t="str">
        <x:v>Не применимо</x:v>
      </x:c>
    </x:row>
    <x:row r="27">
      <x:c r="A27" s="98" t="str"/>
      <x:c r="B27" s="99" t="str"/>
      <x:c r="C27" s="99" t="str">
        <x:v>Дополнительная глобальная</x:v>
      </x:c>
      <x:c r="D27" s="99" t="str"/>
      <x:c r="E27" s="99" t="str"/>
      <x:c r="F27" s="99" t="str">
        <x:v>Не оценивается</x:v>
      </x:c>
      <x:c r="G27" s="99" t="str"/>
      <x:c r="H27" s="99" t="str"/>
      <x:c r="I27" s="99" t="str">
        <x:v>Смешанная / раскрывающая основа</x:v>
      </x:c>
      <x:c r="J27" s="99" t="str"/>
      <x:c r="K27" s="99" t="str"/>
      <x:c r="L27" s="99" t="str"/>
      <x:c r="M27" s="99" t="str">
        <x:v>Недоступная</x:v>
      </x:c>
      <x:c r="N27" s="99" t="str"/>
      <x:c r="O27" s="99" t="str"/>
      <x:c r="P27" s="99" t="str"/>
      <x:c r="Q27" s="99" t="str"/>
      <x:c r="R27" s="99" t="str"/>
      <x:c r="S27" s="99" t="str">
        <x:v>Не оценивается</x:v>
      </x:c>
      <x:c r="T27" s="99" t="str"/>
      <x:c r="U27" s="99" t="str">
        <x:v>Средний</x:v>
      </x:c>
      <x:c r="V27" s="100" t="str">
        <x:v>Не применимо</x:v>
      </x:c>
    </x:row>
    <x:row r="28">
      <x:c r="A28" s="98" t="str"/>
      <x:c r="B28" s="99" t="str"/>
      <x:c r="C28" s="99" t="str">
        <x:v>Дополнительная глобальная</x:v>
      </x:c>
      <x:c r="D28" s="99" t="str"/>
      <x:c r="E28" s="99" t="str"/>
      <x:c r="F28" s="99" t="str">
        <x:v>Не оценивается</x:v>
      </x:c>
      <x:c r="G28" s="99" t="str"/>
      <x:c r="H28" s="99" t="str"/>
      <x:c r="I28" s="99" t="str">
        <x:v>Смешанная / раскрывающая основа</x:v>
      </x:c>
      <x:c r="J28" s="99" t="str"/>
      <x:c r="K28" s="99" t="str"/>
      <x:c r="L28" s="99" t="str"/>
      <x:c r="M28" s="99" t="str">
        <x:v>Недоступная</x:v>
      </x:c>
      <x:c r="N28" s="99" t="str"/>
      <x:c r="O28" s="99" t="str"/>
      <x:c r="P28" s="99" t="str"/>
      <x:c r="Q28" s="99" t="str"/>
      <x:c r="R28" s="99" t="str"/>
      <x:c r="S28" s="99" t="str">
        <x:v>Не оценивается</x:v>
      </x:c>
      <x:c r="T28" s="99" t="str"/>
      <x:c r="U28" s="99" t="str">
        <x:v>Средний</x:v>
      </x:c>
      <x:c r="V28" s="100" t="str">
        <x:v>Не применимо</x:v>
      </x:c>
    </x:row>
    <x:row r="29">
      <x:c r="A29" s="98" t="str"/>
      <x:c r="B29" s="99" t="str"/>
      <x:c r="C29" s="99" t="str">
        <x:v>Дополнительная глобальная</x:v>
      </x:c>
      <x:c r="D29" s="99" t="str"/>
      <x:c r="E29" s="99" t="str"/>
      <x:c r="F29" s="99" t="str">
        <x:v>Не оценивается</x:v>
      </x:c>
      <x:c r="G29" s="99" t="str"/>
      <x:c r="H29" s="99" t="str"/>
      <x:c r="I29" s="99" t="str">
        <x:v>Смешанная / раскрывающая основа</x:v>
      </x:c>
      <x:c r="J29" s="99" t="str"/>
      <x:c r="K29" s="99" t="str"/>
      <x:c r="L29" s="99" t="str"/>
      <x:c r="M29" s="99" t="str">
        <x:v>Недоступная</x:v>
      </x:c>
      <x:c r="N29" s="99" t="str"/>
      <x:c r="O29" s="99" t="str"/>
      <x:c r="P29" s="99" t="str"/>
      <x:c r="Q29" s="99" t="str"/>
      <x:c r="R29" s="99" t="str"/>
      <x:c r="S29" s="99" t="str">
        <x:v>Не оценивается</x:v>
      </x:c>
      <x:c r="T29" s="99" t="str"/>
      <x:c r="U29" s="99" t="str">
        <x:v>Средний</x:v>
      </x:c>
      <x:c r="V29" s="100" t="str">
        <x:v>Не применимо</x:v>
      </x:c>
    </x:row>
    <x:row r="30">
      <x:c r="A30" s="98" t="str"/>
      <x:c r="B30" s="99" t="str"/>
      <x:c r="C30" s="99" t="str">
        <x:v>Дополнительная глобальная</x:v>
      </x:c>
      <x:c r="D30" s="99" t="str"/>
      <x:c r="E30" s="99" t="str"/>
      <x:c r="F30" s="99" t="str">
        <x:v>Не оценивается</x:v>
      </x:c>
      <x:c r="G30" s="99" t="str"/>
      <x:c r="H30" s="99" t="str"/>
      <x:c r="I30" s="99" t="str">
        <x:v>Смешанная / раскрывающая основа</x:v>
      </x:c>
      <x:c r="J30" s="99" t="str"/>
      <x:c r="K30" s="99" t="str"/>
      <x:c r="L30" s="99" t="str"/>
      <x:c r="M30" s="99" t="str">
        <x:v>Недоступная</x:v>
      </x:c>
      <x:c r="N30" s="99" t="str"/>
      <x:c r="O30" s="99" t="str"/>
      <x:c r="P30" s="99" t="str"/>
      <x:c r="Q30" s="99" t="str"/>
      <x:c r="R30" s="99" t="str"/>
      <x:c r="S30" s="99" t="str">
        <x:v>Не оценивается</x:v>
      </x:c>
      <x:c r="T30" s="99" t="str"/>
      <x:c r="U30" s="99" t="str">
        <x:v>Средний</x:v>
      </x:c>
      <x:c r="V30" s="100" t="str">
        <x:v>Не применимо</x:v>
      </x:c>
    </x:row>
    <x:row r="31">
      <x:c r="A31" s="98" t="str"/>
      <x:c r="B31" s="99" t="str"/>
      <x:c r="C31" s="99" t="str">
        <x:v>Дополнительная глобальная</x:v>
      </x:c>
      <x:c r="D31" s="99" t="str"/>
      <x:c r="E31" s="99" t="str"/>
      <x:c r="F31" s="99" t="str">
        <x:v>Не оценивается</x:v>
      </x:c>
      <x:c r="G31" s="99" t="str"/>
      <x:c r="H31" s="99" t="str"/>
      <x:c r="I31" s="99" t="str">
        <x:v>Смешанная / раскрывающая основа</x:v>
      </x:c>
      <x:c r="J31" s="99" t="str"/>
      <x:c r="K31" s="99" t="str"/>
      <x:c r="L31" s="99" t="str"/>
      <x:c r="M31" s="99" t="str">
        <x:v>Недоступная</x:v>
      </x:c>
      <x:c r="N31" s="99" t="str"/>
      <x:c r="O31" s="99" t="str"/>
      <x:c r="P31" s="99" t="str"/>
      <x:c r="Q31" s="99" t="str"/>
      <x:c r="R31" s="99" t="str"/>
      <x:c r="S31" s="99" t="str">
        <x:v>Не оценивается</x:v>
      </x:c>
      <x:c r="T31" s="99" t="str"/>
      <x:c r="U31" s="99" t="str">
        <x:v>Средний</x:v>
      </x:c>
      <x:c r="V31" s="100" t="str">
        <x:v>Не применимо</x:v>
      </x:c>
    </x:row>
    <x:row r="32">
      <x:c r="A32" s="101" t="str"/>
      <x:c r="B32" s="102" t="str"/>
      <x:c r="C32" s="102" t="str">
        <x:v>Дополнительная глобальная</x:v>
      </x:c>
      <x:c r="D32" s="102" t="str"/>
      <x:c r="E32" s="102" t="str"/>
      <x:c r="F32" s="102" t="str">
        <x:v>Не оценивается</x:v>
      </x:c>
      <x:c r="G32" s="102" t="str"/>
      <x:c r="H32" s="102" t="str"/>
      <x:c r="I32" s="102" t="str">
        <x:v>Смешанная / раскрывающая основа</x:v>
      </x:c>
      <x:c r="J32" s="102" t="str"/>
      <x:c r="K32" s="102" t="str"/>
      <x:c r="L32" s="102" t="str"/>
      <x:c r="M32" s="102" t="str">
        <x:v>Недоступная</x:v>
      </x:c>
      <x:c r="N32" s="102" t="str"/>
      <x:c r="O32" s="102" t="str"/>
      <x:c r="P32" s="102" t="str"/>
      <x:c r="Q32" s="102" t="str"/>
      <x:c r="R32" s="102" t="str"/>
      <x:c r="S32" s="102" t="str">
        <x:v>Не оценивается</x:v>
      </x:c>
      <x:c r="T32" s="102" t="str"/>
      <x:c r="U32" s="102" t="str">
        <x:v>Средний</x:v>
      </x:c>
      <x:c r="V32" s="103" t="str">
        <x:v>Не применимо</x:v>
      </x:c>
    </x:row>
  </x:sheetData>
  <x:mergeCells>
    <x:mergeCell ref="A1:V1"/>
    <x:mergeCell ref="A2:V2"/>
  </x:mergeCells>
  <x:conditionalFormatting sqref="V5:V32">
    <x:cfRule type="expression" dxfId="0" priority="1">
      <x:formula>V5="Approved"</x:formula>
    </x:cfRule>
  </x:conditionalFormatting>
  <x:conditionalFormatting sqref="F5:F32">
    <x:cfRule type="expression" dxfId="1" priority="2">
      <x:formula>F5="Unable to measure"</x:formula>
    </x:cfRule>
  </x:conditionalFormatting>
  <x:dataValidations count="7">
    <x:dataValidation type="list" sqref="C5:C32">
      <x:formula1>Lists!$C$5:$C$12</x:formula1>
    </x:dataValidation>
    <x:dataValidation type="list" sqref="F5:F32">
      <x:formula1>Lists!$B$5:$B$11</x:formula1>
    </x:dataValidation>
    <x:dataValidation type="list" sqref="I5:I32">
      <x:formula1>Lists!$D$5:$D$11</x:formula1>
    </x:dataValidation>
    <x:dataValidation type="list" sqref="M5:M32">
      <x:formula1>Lists!$G$5:$G$10</x:formula1>
    </x:dataValidation>
    <x:dataValidation type="list" sqref="S5:S32">
      <x:formula1>Lists!$H$5:$H$9</x:formula1>
    </x:dataValidation>
    <x:dataValidation type="list" sqref="U5:U32">
      <x:formula1>Lists!$I$5:$I$9</x:formula1>
    </x:dataValidation>
    <x:dataValidation type="list" sqref="V5:V32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5f35f5c36541c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2" hidden="0" customWidth="1"/>
    <x:col min="3" max="3" width="31" hidden="0" customWidth="1"/>
    <x:col min="4" max="4" width="20" hidden="0" customWidth="1"/>
    <x:col min="5" max="5" width="24" hidden="0" customWidth="1"/>
    <x:col min="6" max="6" width="28" hidden="0" customWidth="1"/>
    <x:col min="7" max="7" width="24" hidden="0" customWidth="1"/>
    <x:col min="8" max="8" width="16" hidden="0" customWidth="1"/>
    <x:col min="9" max="9" width="15" hidden="0" customWidth="1"/>
    <x:col min="10" max="10" width="17" hidden="0" customWidth="1"/>
    <x:col min="11" max="11" width="16" hidden="0" customWidth="1"/>
    <x:col min="12" max="12" width="27" hidden="0" customWidth="1"/>
    <x:col min="13" max="13" width="23" hidden="0" customWidth="1"/>
    <x:col min="14" max="14" width="32" hidden="0" customWidth="1"/>
    <x:col min="15" max="15" width="26" hidden="0" customWidth="1"/>
    <x:col min="16" max="16" width="18" hidden="0" customWidth="1"/>
    <x:col min="17" max="17" width="24" hidden="0" customWidth="1"/>
    <x:col min="18" max="18" width="15" hidden="0" customWidth="1"/>
    <x:col min="19" max="19" width="13" hidden="0" customWidth="1"/>
    <x:col min="20" max="20" width="37" hidden="0" customWidth="1"/>
    <x:col min="21" max="21" width="35" hidden="0" customWidth="1"/>
    <x:col min="22" max="22" width="18" hidden="0" customWidth="1"/>
  </x:cols>
  <x:sheetData>
    <x:row r="1" ht="34" customHeight="1">
      <x:c r="A1" s="4" t="str">
        <x:v>TNFD Реестр природы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Соедините материальные пути, места, базовые линии, границы цепочки ценности, действия, доказательства и управление.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Идентификатор цели</x:v>
      </x:c>
      <x:c r="B4" s="56" t="str">
        <x:v>Название цели</x:v>
      </x:c>
      <x:c r="C4" s="56" t="str">
        <x:v>Материальный путь</x:v>
      </x:c>
      <x:c r="D4" s="56" t="str">
        <x:v>Тип целевой цели</x:v>
      </x:c>
      <x:c r="E4" s="56" t="str">
        <x:v>Природа / биология</x:v>
      </x:c>
      <x:c r="F4" s="56" t="str">
        <x:v>Приоритетное местоположение (s)</x:v>
      </x:c>
      <x:c r="G4" s="56" t="str">
        <x:v>Граница</x:v>
      </x:c>
      <x:c r="H4" s="56" t="str">
        <x:v>Базовая дата</x:v>
      </x:c>
      <x:c r="I4" s="56" t="str">
        <x:v>Базовое значение</x:v>
      </x:c>
      <x:c r="J4" s="56" t="str">
        <x:v>Единица</x:v>
      </x:c>
      <x:c r="K4" s="56" t="str">
        <x:v>Целевая дата</x:v>
      </x:c>
      <x:c r="L4" s="56" t="str">
        <x:v>Целевая стоимость / результат</x:v>
      </x:c>
      <x:c r="M4" s="56" t="str">
        <x:v>Временный этап</x:v>
      </x:c>
      <x:c r="N4" s="56" t="str">
        <x:v>Внешняя якорь / метод</x:v>
      </x:c>
      <x:c r="O4" s="56" t="str">
        <x:v>Ссылка SBTN / GBF</x:v>
      </x:c>
      <x:c r="P4" s="56" t="str">
        <x:v>Владелец</x:v>
      </x:c>
      <x:c r="Q4" s="56" t="str">
        <x:v>Бюджет / ресурсы</x:v>
      </x:c>
      <x:c r="R4" s="56" t="str">
        <x:v>Значение прогресса</x:v>
      </x:c>
      <x:c r="S4" s="56" t="str">
        <x:v>Прогресс %</x:v>
      </x:c>
      <x:c r="T4" s="56" t="str">
        <x:v>Варианс / объяснение пропущенной цели</x:v>
      </x:c>
      <x:c r="U4" s="56" t="str">
        <x:v>Доказательства / методология</x:v>
      </x:c>
      <x:c r="V4" s="57" t="str">
        <x:v>Статус целевой цели</x:v>
      </x:c>
    </x:row>
    <x:row r="5">
      <x:c r="A5" s="95" t="str">
        <x:v>EX-TGT-001</x:v>
      </x:c>
      <x:c r="B5" s="96" t="str">
        <x:v>Иллюстративная цель использования воды - замена</x:v>
      </x:c>
      <x:c r="C5" s="96" t="str">
        <x:v>Водозависимость и воздействие на бассейн</x:v>
      </x:c>
      <x:c r="D5" s="96" t="str">
        <x:v>Водитель ударной машины</x:v>
      </x:c>
      <x:c r="E5" s="96" t="str">
        <x:v>Солодкая вода / бассейн</x:v>
      </x:c>
      <x:c r="F5" s="96" t="str">
        <x:v>Илюстративная бассейн - замена</x:v>
      </x:c>
      <x:c r="G5" s="96" t="str">
        <x:v>Прямые операции</x:v>
      </x:c>
      <x:c r="H5" s="160" t="n">
        <x:v>46023</x:v>
      </x:c>
      <x:c r="I5" s="96"/>
      <x:c r="J5" s="96" t="str">
        <x:v>m3</x:v>
      </x:c>
      <x:c r="K5" s="160" t="n">
        <x:v>47848</x:v>
      </x:c>
      <x:c r="L5" s="96"/>
      <x:c r="M5" s="96" t="str">
        <x:v>Годовой этап</x:v>
      </x:c>
      <x:c r="N5" s="96" t="str">
        <x:v>Специфический для бассейна или утвержденный метод</x:v>
      </x:c>
      <x:c r="O5" s="96" t="str">
        <x:v>СБТН пресноводная вода / ГБФ, если это соответствует</x:v>
      </x:c>
      <x:c r="P5" s="96" t="str"/>
      <x:c r="Q5" s="96" t="str"/>
      <x:c r="R5" s="166"/>
      <x:c r="S5" s="172" t="n">
        <x:f>IFERROR(R5/I5,0)</x:f>
        <x:v>0</x:v>
      </x:c>
      <x:c r="T5" s="96" t="str">
        <x:v>Илюстрационный ряд</x:v>
      </x:c>
      <x:c r="U5" s="96" t="str"/>
      <x:c r="V5" s="97" t="str">
        <x:v>Не началось .</x:v>
      </x:c>
    </x:row>
    <x:row r="6">
      <x:c r="A6" s="98" t="str">
        <x:v>EX-TGT-002</x:v>
      </x:c>
      <x:c r="B6" s="99" t="str">
        <x:v>Илюстративная цель без конверсии - замена</x:v>
      </x:c>
      <x:c r="C6" s="99" t="str">
        <x:v>Изменение использования земель в области снабжения</x:v>
      </x:c>
      <x:c r="D6" s="99" t="str">
        <x:v>Водитель ударной машины</x:v>
      </x:c>
      <x:c r="E6" s="99" t="str">
        <x:v>Земля / ландшафт закупок</x:v>
      </x:c>
      <x:c r="F6" s="99" t="str">
        <x:v>Илюстративные регионы - замены</x:v>
      </x:c>
      <x:c r="G6" s="99" t="str">
        <x:v>Вверхпоток цепочки стоимости</x:v>
      </x:c>
      <x:c r="H6" s="161" t="n">
        <x:v>46023</x:v>
      </x:c>
      <x:c r="I6" s="99"/>
      <x:c r="J6" s="99" t="str">
        <x:v>% отслеживаемое / без конверсии</x:v>
      </x:c>
      <x:c r="K6" s="161" t="n">
        <x:v>47848</x:v>
      </x:c>
      <x:c r="L6" s="99"/>
      <x:c r="M6" s="99" t="str">
        <x:v>Милицы поставщиков</x:v>
      </x:c>
      <x:c r="N6" s="99" t="str">
        <x:v>Земля SBTN или другой утвержденный метод</x:v>
      </x:c>
      <x:c r="O6" s="99" t="str">
        <x:v>Земля СБТН / ГБФ по мере необходимости</x:v>
      </x:c>
      <x:c r="P6" s="99" t="str"/>
      <x:c r="Q6" s="99" t="str"/>
      <x:c r="R6" s="167"/>
      <x:c r="S6" s="173" t="n">
        <x:f>IFERROR(R6/I6,0)</x:f>
        <x:v>0</x:v>
      </x:c>
      <x:c r="T6" s="99" t="str">
        <x:v>Илюстрационный ряд</x:v>
      </x:c>
      <x:c r="U6" s="99" t="str"/>
      <x:c r="V6" s="100" t="str">
        <x:v>Не началось .</x:v>
      </x:c>
    </x:row>
    <x:row r="7">
      <x:c r="A7" s="98" t="str"/>
      <x:c r="B7" s="99" t="str"/>
      <x:c r="C7" s="99" t="str"/>
      <x:c r="D7" s="99" t="str">
        <x:v>Водитель ударной машины</x:v>
      </x:c>
      <x:c r="E7" s="99" t="str"/>
      <x:c r="F7" s="99" t="str"/>
      <x:c r="G7" s="99" t="str">
        <x:v>Смешанная / раскрывающая основа</x:v>
      </x:c>
      <x:c r="H7" s="161"/>
      <x:c r="I7" s="99"/>
      <x:c r="J7" s="99" t="str"/>
      <x:c r="K7" s="161"/>
      <x:c r="L7" s="99"/>
      <x:c r="M7" s="99" t="str"/>
      <x:c r="N7" s="99" t="str"/>
      <x:c r="O7" s="99" t="str"/>
      <x:c r="P7" s="99" t="str"/>
      <x:c r="Q7" s="99" t="str"/>
      <x:c r="R7" s="167"/>
      <x:c r="S7" s="173" t="n">
        <x:f>IFERROR(R7/I7,0)</x:f>
        <x:v>0</x:v>
      </x:c>
      <x:c r="T7" s="99" t="str"/>
      <x:c r="U7" s="99" t="str"/>
      <x:c r="V7" s="100" t="str">
        <x:v>Не применимо</x:v>
      </x:c>
    </x:row>
    <x:row r="8">
      <x:c r="A8" s="98" t="str"/>
      <x:c r="B8" s="99" t="str"/>
      <x:c r="C8" s="99" t="str"/>
      <x:c r="D8" s="99" t="str">
        <x:v>Водитель ударной машины</x:v>
      </x:c>
      <x:c r="E8" s="99" t="str"/>
      <x:c r="F8" s="99" t="str"/>
      <x:c r="G8" s="99" t="str">
        <x:v>Смешанная / раскрывающая основа</x:v>
      </x:c>
      <x:c r="H8" s="161"/>
      <x:c r="I8" s="99"/>
      <x:c r="J8" s="99" t="str"/>
      <x:c r="K8" s="161"/>
      <x:c r="L8" s="99"/>
      <x:c r="M8" s="99" t="str"/>
      <x:c r="N8" s="99" t="str"/>
      <x:c r="O8" s="99" t="str"/>
      <x:c r="P8" s="99" t="str"/>
      <x:c r="Q8" s="99" t="str"/>
      <x:c r="R8" s="167"/>
      <x:c r="S8" s="173" t="n">
        <x:f>IFERROR(R8/I8,0)</x:f>
        <x:v>0</x:v>
      </x:c>
      <x:c r="T8" s="99" t="str"/>
      <x:c r="U8" s="99" t="str"/>
      <x:c r="V8" s="100" t="str">
        <x:v>Не применимо</x:v>
      </x:c>
    </x:row>
    <x:row r="9">
      <x:c r="A9" s="98" t="str"/>
      <x:c r="B9" s="99" t="str"/>
      <x:c r="C9" s="99" t="str"/>
      <x:c r="D9" s="99" t="str">
        <x:v>Водитель ударной машины</x:v>
      </x:c>
      <x:c r="E9" s="99" t="str"/>
      <x:c r="F9" s="99" t="str"/>
      <x:c r="G9" s="99" t="str">
        <x:v>Смешанная / раскрывающая основа</x:v>
      </x:c>
      <x:c r="H9" s="161"/>
      <x:c r="I9" s="99"/>
      <x:c r="J9" s="99" t="str"/>
      <x:c r="K9" s="161"/>
      <x:c r="L9" s="99"/>
      <x:c r="M9" s="99" t="str"/>
      <x:c r="N9" s="99" t="str"/>
      <x:c r="O9" s="99" t="str"/>
      <x:c r="P9" s="99" t="str"/>
      <x:c r="Q9" s="99" t="str"/>
      <x:c r="R9" s="167"/>
      <x:c r="S9" s="173" t="n">
        <x:f>IFERROR(R9/I9,0)</x:f>
        <x:v>0</x:v>
      </x:c>
      <x:c r="T9" s="99" t="str"/>
      <x:c r="U9" s="99" t="str"/>
      <x:c r="V9" s="100" t="str">
        <x:v>Не применимо</x:v>
      </x:c>
    </x:row>
    <x:row r="10">
      <x:c r="A10" s="98" t="str"/>
      <x:c r="B10" s="99" t="str"/>
      <x:c r="C10" s="99" t="str"/>
      <x:c r="D10" s="99" t="str">
        <x:v>Водитель ударной машины</x:v>
      </x:c>
      <x:c r="E10" s="99" t="str"/>
      <x:c r="F10" s="99" t="str"/>
      <x:c r="G10" s="99" t="str">
        <x:v>Смешанная / раскрывающая основа</x:v>
      </x:c>
      <x:c r="H10" s="161"/>
      <x:c r="I10" s="99"/>
      <x:c r="J10" s="99" t="str"/>
      <x:c r="K10" s="161"/>
      <x:c r="L10" s="99"/>
      <x:c r="M10" s="99" t="str"/>
      <x:c r="N10" s="99" t="str"/>
      <x:c r="O10" s="99" t="str"/>
      <x:c r="P10" s="99" t="str"/>
      <x:c r="Q10" s="99" t="str"/>
      <x:c r="R10" s="167"/>
      <x:c r="S10" s="173" t="n">
        <x:f>IFERROR(R10/I10,0)</x:f>
        <x:v>0</x:v>
      </x:c>
      <x:c r="T10" s="99" t="str"/>
      <x:c r="U10" s="99" t="str"/>
      <x:c r="V10" s="100" t="str">
        <x:v>Не применимо</x:v>
      </x:c>
    </x:row>
    <x:row r="11">
      <x:c r="A11" s="98" t="str"/>
      <x:c r="B11" s="99" t="str"/>
      <x:c r="C11" s="99" t="str"/>
      <x:c r="D11" s="99" t="str">
        <x:v>Водитель ударной машины</x:v>
      </x:c>
      <x:c r="E11" s="99" t="str"/>
      <x:c r="F11" s="99" t="str"/>
      <x:c r="G11" s="99" t="str">
        <x:v>Смешанная / раскрывающая основа</x:v>
      </x:c>
      <x:c r="H11" s="161"/>
      <x:c r="I11" s="99"/>
      <x:c r="J11" s="99" t="str"/>
      <x:c r="K11" s="161"/>
      <x:c r="L11" s="99"/>
      <x:c r="M11" s="99" t="str"/>
      <x:c r="N11" s="99" t="str"/>
      <x:c r="O11" s="99" t="str"/>
      <x:c r="P11" s="99" t="str"/>
      <x:c r="Q11" s="99" t="str"/>
      <x:c r="R11" s="167"/>
      <x:c r="S11" s="173" t="n">
        <x:f>IFERROR(R11/I11,0)</x:f>
        <x:v>0</x:v>
      </x:c>
      <x:c r="T11" s="99" t="str"/>
      <x:c r="U11" s="99" t="str"/>
      <x:c r="V11" s="100" t="str">
        <x:v>Не применимо</x:v>
      </x:c>
    </x:row>
    <x:row r="12">
      <x:c r="A12" s="98" t="str"/>
      <x:c r="B12" s="99" t="str"/>
      <x:c r="C12" s="99" t="str"/>
      <x:c r="D12" s="99" t="str">
        <x:v>Водитель ударной машины</x:v>
      </x:c>
      <x:c r="E12" s="99" t="str"/>
      <x:c r="F12" s="99" t="str"/>
      <x:c r="G12" s="99" t="str">
        <x:v>Смешанная / раскрывающая основа</x:v>
      </x:c>
      <x:c r="H12" s="161"/>
      <x:c r="I12" s="99"/>
      <x:c r="J12" s="99" t="str"/>
      <x:c r="K12" s="161"/>
      <x:c r="L12" s="99"/>
      <x:c r="M12" s="99" t="str"/>
      <x:c r="N12" s="99" t="str"/>
      <x:c r="O12" s="99" t="str"/>
      <x:c r="P12" s="99" t="str"/>
      <x:c r="Q12" s="99" t="str"/>
      <x:c r="R12" s="167"/>
      <x:c r="S12" s="173" t="n">
        <x:f>IFERROR(R12/I12,0)</x:f>
        <x:v>0</x:v>
      </x:c>
      <x:c r="T12" s="99" t="str"/>
      <x:c r="U12" s="99" t="str"/>
      <x:c r="V12" s="100" t="str">
        <x:v>Не применимо</x:v>
      </x:c>
    </x:row>
    <x:row r="13">
      <x:c r="A13" s="98" t="str"/>
      <x:c r="B13" s="99" t="str"/>
      <x:c r="C13" s="99" t="str"/>
      <x:c r="D13" s="99" t="str">
        <x:v>Водитель ударной машины</x:v>
      </x:c>
      <x:c r="E13" s="99" t="str"/>
      <x:c r="F13" s="99" t="str"/>
      <x:c r="G13" s="99" t="str">
        <x:v>Смешанная / раскрывающая основа</x:v>
      </x:c>
      <x:c r="H13" s="161"/>
      <x:c r="I13" s="99"/>
      <x:c r="J13" s="99" t="str"/>
      <x:c r="K13" s="161"/>
      <x:c r="L13" s="99"/>
      <x:c r="M13" s="99" t="str"/>
      <x:c r="N13" s="99" t="str"/>
      <x:c r="O13" s="99" t="str"/>
      <x:c r="P13" s="99" t="str"/>
      <x:c r="Q13" s="99" t="str"/>
      <x:c r="R13" s="167"/>
      <x:c r="S13" s="173" t="n">
        <x:f>IFERROR(R13/I13,0)</x:f>
        <x:v>0</x:v>
      </x:c>
      <x:c r="T13" s="99" t="str"/>
      <x:c r="U13" s="99" t="str"/>
      <x:c r="V13" s="100" t="str">
        <x:v>Не применимо</x:v>
      </x:c>
    </x:row>
    <x:row r="14">
      <x:c r="A14" s="98" t="str"/>
      <x:c r="B14" s="99" t="str"/>
      <x:c r="C14" s="99" t="str"/>
      <x:c r="D14" s="99" t="str">
        <x:v>Водитель ударной машины</x:v>
      </x:c>
      <x:c r="E14" s="99" t="str"/>
      <x:c r="F14" s="99" t="str"/>
      <x:c r="G14" s="99" t="str">
        <x:v>Смешанная / раскрывающая основа</x:v>
      </x:c>
      <x:c r="H14" s="161"/>
      <x:c r="I14" s="99"/>
      <x:c r="J14" s="99" t="str"/>
      <x:c r="K14" s="161"/>
      <x:c r="L14" s="99"/>
      <x:c r="M14" s="99" t="str"/>
      <x:c r="N14" s="99" t="str"/>
      <x:c r="O14" s="99" t="str"/>
      <x:c r="P14" s="99" t="str"/>
      <x:c r="Q14" s="99" t="str"/>
      <x:c r="R14" s="167"/>
      <x:c r="S14" s="173" t="n">
        <x:f>IFERROR(R14/I14,0)</x:f>
        <x:v>0</x:v>
      </x:c>
      <x:c r="T14" s="99" t="str"/>
      <x:c r="U14" s="99" t="str"/>
      <x:c r="V14" s="100" t="str">
        <x:v>Не применимо</x:v>
      </x:c>
    </x:row>
    <x:row r="15">
      <x:c r="A15" s="98" t="str"/>
      <x:c r="B15" s="99" t="str"/>
      <x:c r="C15" s="99" t="str"/>
      <x:c r="D15" s="99" t="str">
        <x:v>Водитель ударной машины</x:v>
      </x:c>
      <x:c r="E15" s="99" t="str"/>
      <x:c r="F15" s="99" t="str"/>
      <x:c r="G15" s="99" t="str">
        <x:v>Смешанная / раскрывающая основа</x:v>
      </x:c>
      <x:c r="H15" s="161"/>
      <x:c r="I15" s="99"/>
      <x:c r="J15" s="99" t="str"/>
      <x:c r="K15" s="161"/>
      <x:c r="L15" s="99"/>
      <x:c r="M15" s="99" t="str"/>
      <x:c r="N15" s="99" t="str"/>
      <x:c r="O15" s="99" t="str"/>
      <x:c r="P15" s="99" t="str"/>
      <x:c r="Q15" s="99" t="str"/>
      <x:c r="R15" s="167"/>
      <x:c r="S15" s="173" t="n">
        <x:f>IFERROR(R15/I15,0)</x:f>
        <x:v>0</x:v>
      </x:c>
      <x:c r="T15" s="99" t="str"/>
      <x:c r="U15" s="99" t="str"/>
      <x:c r="V15" s="100" t="str">
        <x:v>Не применимо</x:v>
      </x:c>
    </x:row>
    <x:row r="16">
      <x:c r="A16" s="98" t="str"/>
      <x:c r="B16" s="99" t="str"/>
      <x:c r="C16" s="99" t="str"/>
      <x:c r="D16" s="99" t="str">
        <x:v>Водитель ударной машины</x:v>
      </x:c>
      <x:c r="E16" s="99" t="str"/>
      <x:c r="F16" s="99" t="str"/>
      <x:c r="G16" s="99" t="str">
        <x:v>Смешанная / раскрывающая основа</x:v>
      </x:c>
      <x:c r="H16" s="161"/>
      <x:c r="I16" s="99"/>
      <x:c r="J16" s="99" t="str"/>
      <x:c r="K16" s="161"/>
      <x:c r="L16" s="99"/>
      <x:c r="M16" s="99" t="str"/>
      <x:c r="N16" s="99" t="str"/>
      <x:c r="O16" s="99" t="str"/>
      <x:c r="P16" s="99" t="str"/>
      <x:c r="Q16" s="99" t="str"/>
      <x:c r="R16" s="167"/>
      <x:c r="S16" s="173" t="n">
        <x:f>IFERROR(R16/I16,0)</x:f>
        <x:v>0</x:v>
      </x:c>
      <x:c r="T16" s="99" t="str"/>
      <x:c r="U16" s="99" t="str"/>
      <x:c r="V16" s="100" t="str">
        <x:v>Не применимо</x:v>
      </x:c>
    </x:row>
    <x:row r="17">
      <x:c r="A17" s="98" t="str"/>
      <x:c r="B17" s="99" t="str"/>
      <x:c r="C17" s="99" t="str"/>
      <x:c r="D17" s="99" t="str">
        <x:v>Водитель ударной машины</x:v>
      </x:c>
      <x:c r="E17" s="99" t="str"/>
      <x:c r="F17" s="99" t="str"/>
      <x:c r="G17" s="99" t="str">
        <x:v>Смешанная / раскрывающая основа</x:v>
      </x:c>
      <x:c r="H17" s="161"/>
      <x:c r="I17" s="99"/>
      <x:c r="J17" s="99" t="str"/>
      <x:c r="K17" s="161"/>
      <x:c r="L17" s="99"/>
      <x:c r="M17" s="99" t="str"/>
      <x:c r="N17" s="99" t="str"/>
      <x:c r="O17" s="99" t="str"/>
      <x:c r="P17" s="99" t="str"/>
      <x:c r="Q17" s="99" t="str"/>
      <x:c r="R17" s="167"/>
      <x:c r="S17" s="173" t="n">
        <x:f>IFERROR(R17/I17,0)</x:f>
        <x:v>0</x:v>
      </x:c>
      <x:c r="T17" s="99" t="str"/>
      <x:c r="U17" s="99" t="str"/>
      <x:c r="V17" s="100" t="str">
        <x:v>Не применимо</x:v>
      </x:c>
    </x:row>
    <x:row r="18">
      <x:c r="A18" s="98" t="str"/>
      <x:c r="B18" s="99" t="str"/>
      <x:c r="C18" s="99" t="str"/>
      <x:c r="D18" s="99" t="str">
        <x:v>Водитель ударной машины</x:v>
      </x:c>
      <x:c r="E18" s="99" t="str"/>
      <x:c r="F18" s="99" t="str"/>
      <x:c r="G18" s="99" t="str">
        <x:v>Смешанная / раскрывающая основа</x:v>
      </x:c>
      <x:c r="H18" s="161"/>
      <x:c r="I18" s="99"/>
      <x:c r="J18" s="99" t="str"/>
      <x:c r="K18" s="161"/>
      <x:c r="L18" s="99"/>
      <x:c r="M18" s="99" t="str"/>
      <x:c r="N18" s="99" t="str"/>
      <x:c r="O18" s="99" t="str"/>
      <x:c r="P18" s="99" t="str"/>
      <x:c r="Q18" s="99" t="str"/>
      <x:c r="R18" s="167"/>
      <x:c r="S18" s="173" t="n">
        <x:f>IFERROR(R18/I18,0)</x:f>
        <x:v>0</x:v>
      </x:c>
      <x:c r="T18" s="99" t="str"/>
      <x:c r="U18" s="99" t="str"/>
      <x:c r="V18" s="100" t="str">
        <x:v>Не применимо</x:v>
      </x:c>
    </x:row>
    <x:row r="19">
      <x:c r="A19" s="101" t="str"/>
      <x:c r="B19" s="102" t="str"/>
      <x:c r="C19" s="102" t="str"/>
      <x:c r="D19" s="102" t="str">
        <x:v>Водитель ударной машины</x:v>
      </x:c>
      <x:c r="E19" s="102" t="str"/>
      <x:c r="F19" s="102" t="str"/>
      <x:c r="G19" s="102" t="str">
        <x:v>Смешанная / раскрывающая основа</x:v>
      </x:c>
      <x:c r="H19" s="162"/>
      <x:c r="I19" s="102"/>
      <x:c r="J19" s="102" t="str"/>
      <x:c r="K19" s="162"/>
      <x:c r="L19" s="102"/>
      <x:c r="M19" s="102" t="str"/>
      <x:c r="N19" s="102" t="str"/>
      <x:c r="O19" s="102" t="str"/>
      <x:c r="P19" s="102" t="str"/>
      <x:c r="Q19" s="102" t="str"/>
      <x:c r="R19" s="168"/>
      <x:c r="S19" s="174" t="n">
        <x:f>IFERROR(R19/I19,0)</x:f>
        <x:v>0</x:v>
      </x:c>
      <x:c r="T19" s="102" t="str"/>
      <x:c r="U19" s="102" t="str"/>
      <x:c r="V19" s="103" t="str">
        <x:v>Не применимо</x:v>
      </x:c>
    </x:row>
  </x:sheetData>
  <x:mergeCells>
    <x:mergeCell ref="A1:V1"/>
    <x:mergeCell ref="A2:V2"/>
  </x:mergeCells>
  <x:conditionalFormatting sqref="S5:S19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{656F057F-19E9-1AF6-CCC5-3381D73D9DE0}</x14:id>
        </x:ext>
      </x:extLst>
    </x:cfRule>
  </x:conditionalFormatting>
  <x:conditionalFormatting sqref="V5:V19">
    <x:cfRule type="expression" dxfId="2" priority="2">
      <x:formula>V5="On track"</x:formula>
    </x:cfRule>
    <x:cfRule type="expression" dxfId="3" priority="3">
      <x:formula>OR(V5="At risk",V5="Missed")</x:formula>
    </x:cfRule>
  </x:conditionalFormatting>
  <x:dataValidations count="3">
    <x:dataValidation type="list" sqref="D5:D19">
      <x:formula1>Lists!$J$5:$J$9</x:formula1>
    </x:dataValidation>
    <x:dataValidation type="list" sqref="G5:G19">
      <x:formula1>Lists!$D$5:$D$11</x:formula1>
    </x:dataValidation>
    <x:dataValidation type="list" sqref="V5:V19">
      <x:formula1>Lists!$E$5:$E$13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b09bc4542c4600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56F057F-19E9-1AF6-CCC5-3381D73D9DE0}">
            <x14:dataBar gradient="1">
              <x14:cfvo type="min"/>
              <x14:cfvo type="max"/>
              <x14:fillColor rgb="FF4F7F73"/>
            </x14:dataBar>
          </x14:cfRule>
          <xm:sqref>S5:S19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28" hidden="0" customWidth="1"/>
    <x:col min="4" max="4" width="23" hidden="0" customWidth="1"/>
    <x:col min="5" max="5" width="38" hidden="0" customWidth="1"/>
    <x:col min="6" max="6" width="38" hidden="0" customWidth="1"/>
    <x:col min="7" max="7" width="24" hidden="0" customWidth="1"/>
    <x:col min="8" max="8" width="30" hidden="0" customWidth="1"/>
    <x:col min="9" max="9" width="28" hidden="0" customWidth="1"/>
    <x:col min="10" max="10" width="18" hidden="0" customWidth="1"/>
    <x:col min="11" max="11" width="28" hidden="0" customWidth="1"/>
    <x:col min="12" max="12" width="34" hidden="0" customWidth="1"/>
    <x:col min="13" max="13" width="32" hidden="0" customWidth="1"/>
    <x:col min="14" max="14" width="28" hidden="0" customWidth="1"/>
    <x:col min="15" max="15" width="18" hidden="0" customWidth="1"/>
    <x:col min="16" max="16" width="14" hidden="0" customWidth="1"/>
    <x:col min="17" max="17" width="14" hidden="0" customWidth="1"/>
    <x:col min="18" max="18" width="16" hidden="0" customWidth="1"/>
    <x:col min="19" max="19" width="25" hidden="0" customWidth="1"/>
    <x:col min="20" max="20" width="34" hidden="0" customWidth="1"/>
    <x:col min="21" max="21" width="18" hidden="0" customWidth="1"/>
  </x:cols>
  <x:sheetData>
    <x:row r="1" ht="34" customHeight="1">
      <x:c r="A1" s="4" t="str">
        <x:v>Реестр действий по смягчению последствий иерархии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0" customHeight="1">
      <x:c r="A2" s="11" t="str">
        <x:v>Последовательность отслеживания, остаточные последствия, результаты восстановления и качество компенсации без учета валовых последствий.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</x:row>
    <x:row r="4" ht="34" customHeight="1">
      <x:c r="A4" s="55" t="str">
        <x:v>Идентификатор действия</x:v>
      </x:c>
      <x:c r="B4" s="56" t="str">
        <x:v>Идентификатор воздействия / риска</x:v>
      </x:c>
      <x:c r="C4" s="56" t="str">
        <x:v>Установка / узлы цепочки ценностей</x:v>
      </x:c>
      <x:c r="D4" s="56" t="str">
        <x:v>Шаг смягчения</x:v>
      </x:c>
      <x:c r="E4" s="56" t="str">
        <x:v>Описание действий</x:v>
      </x:c>
      <x:c r="F4" s="56" t="str">
        <x:v>Почему не выполнимо первое шаг</x:v>
      </x:c>
      <x:c r="G4" s="56" t="str">
        <x:v>Ожидаемое сокращение валового воздействия</x:v>
      </x:c>
      <x:c r="H4" s="56" t="str">
        <x:v>Результат восстановления / регенерации</x:v>
      </x:c>
      <x:c r="I4" s="56" t="str">
        <x:v>Оставшиеся последствия после действия</x:v>
      </x:c>
      <x:c r="J4" s="56" t="str">
        <x:v>Предложение о компенсации?</x:v>
      </x:c>
      <x:c r="K4" s="56" t="str">
        <x:v>Оффсетный стандарт / проект</x:v>
      </x:c>
      <x:c r="L4" s="56" t="str">
        <x:v>Доказательства эквивалентности / дополнения</x:v>
      </x:c>
      <x:c r="M4" s="56" t="str">
        <x:v>Контроль постоянства / утечки</x:v>
      </x:c>
      <x:c r="N4" s="56" t="str">
        <x:v>Взаимодействие правообладателя</x:v>
      </x:c>
      <x:c r="O4" s="56" t="str">
        <x:v>Владелец</x:v>
      </x:c>
      <x:c r="P4" s="56" t="str">
        <x:v>Дата начала</x:v>
      </x:c>
      <x:c r="Q4" s="56" t="str">
        <x:v>Дата завершения</x:v>
      </x:c>
      <x:c r="R4" s="56" t="str">
        <x:v>Бюджет</x:v>
      </x:c>
      <x:c r="S4" s="56" t="str">
        <x:v>Метрика производительности</x:v>
      </x:c>
      <x:c r="T4" s="56" t="str">
        <x:v>Определение / компромисс</x:v>
      </x:c>
      <x:c r="U4" s="57" t="str">
        <x:v>Статус пересмотра</x:v>
      </x:c>
    </x:row>
    <x:row r="5">
      <x:c r="A5" s="95" t="str">
        <x:v>EX-ACT-001</x:v>
      </x:c>
      <x:c r="B5" s="96" t="str">
        <x:v>EX-IMP-001</x:v>
      </x:c>
      <x:c r="C5" s="96" t="str">
        <x:v>Илюстрационный сайт - замена</x:v>
      </x:c>
      <x:c r="D5" s="96" t="str">
        <x:v>Избегайте</x:v>
      </x:c>
      <x:c r="E5" s="96" t="str">
        <x:v>Перемещение или переоборудование для предотвращения преобразования среды обитания</x:v>
      </x:c>
      <x:c r="F5" s="96" t="str"/>
      <x:c r="G5" s="96" t="str"/>
      <x:c r="H5" s="96" t="str"/>
      <x:c r="I5" s="96" t="str"/>
      <x:c r="J5" s="96" t="str">
        <x:v>Нет, нет.</x:v>
      </x:c>
      <x:c r="K5" s="96" t="str"/>
      <x:c r="L5" s="96" t="str"/>
      <x:c r="M5" s="96" t="str"/>
      <x:c r="N5" s="96" t="str"/>
      <x:c r="O5" s="96" t="str"/>
      <x:c r="P5" s="160"/>
      <x:c r="Q5" s="160"/>
      <x:c r="R5" s="178"/>
      <x:c r="S5" s="96" t="str"/>
      <x:c r="T5" s="96" t="str">
        <x:v>Илюстрационный ряд</x:v>
      </x:c>
      <x:c r="U5" s="97" t="str">
        <x:v>Не началось .</x:v>
      </x:c>
    </x:row>
    <x:row r="6">
      <x:c r="A6" s="98" t="str">
        <x:v>EX-ACT-002</x:v>
      </x:c>
      <x:c r="B6" s="99" t="str">
        <x:v>EX-IMP-001</x:v>
      </x:c>
      <x:c r="C6" s="99" t="str">
        <x:v>Илюстрационный сайт - замена</x:v>
      </x:c>
      <x:c r="D6" s="99" t="str">
        <x:v>Минимизировать / уменьшить</x:v>
      </x:c>
      <x:c r="E6" s="99" t="str">
        <x:v>Уменьшение оставшегося отпечатка через конструкционные и эксплуатационные контрольные системы</x:v>
      </x:c>
      <x:c r="F6" s="99" t="str">
        <x:v>Только после того, как будет оцениваться избежание</x:v>
      </x:c>
      <x:c r="G6" s="99" t="str"/>
      <x:c r="H6" s="99" t="str"/>
      <x:c r="I6" s="99" t="str"/>
      <x:c r="J6" s="99" t="str">
        <x:v>Нет, нет.</x:v>
      </x:c>
      <x:c r="K6" s="99" t="str"/>
      <x:c r="L6" s="99" t="str"/>
      <x:c r="M6" s="99" t="str"/>
      <x:c r="N6" s="99" t="str"/>
      <x:c r="O6" s="99" t="str"/>
      <x:c r="P6" s="161"/>
      <x:c r="Q6" s="161"/>
      <x:c r="R6" s="179"/>
      <x:c r="S6" s="99" t="str"/>
      <x:c r="T6" s="99" t="str">
        <x:v>Илюстрационный ряд</x:v>
      </x:c>
      <x:c r="U6" s="100" t="str">
        <x:v>Не началось .</x:v>
      </x:c>
    </x:row>
    <x:row r="7">
      <x:c r="A7" s="98" t="str">
        <x:v>EX-ACT-003</x:v>
      </x:c>
      <x:c r="B7" s="99" t="str">
        <x:v>EX-IMP-001</x:v>
      </x:c>
      <x:c r="C7" s="99" t="str">
        <x:v>Илюстрационный сайт - замена</x:v>
      </x:c>
      <x:c r="D7" s="99" t="str">
        <x:v>Восстановление / регенерация</x:v>
      </x:c>
      <x:c r="E7" s="99" t="str">
        <x:v>Восстановление разрушенных территорий и мониторинг экологических последствий</x:v>
      </x:c>
      <x:c r="F7" s="99" t="str">
        <x:v>Для воздействий, которые произошли или не могли быть полностью избегнуты</x:v>
      </x:c>
      <x:c r="G7" s="99" t="str"/>
      <x:c r="H7" s="99" t="str"/>
      <x:c r="I7" s="99" t="str"/>
      <x:c r="J7" s="99" t="str">
        <x:v>Условное</x:v>
      </x:c>
      <x:c r="K7" s="99" t="str"/>
      <x:c r="L7" s="99" t="str"/>
      <x:c r="M7" s="99" t="str"/>
      <x:c r="N7" s="99" t="str"/>
      <x:c r="O7" s="99" t="str"/>
      <x:c r="P7" s="161"/>
      <x:c r="Q7" s="161"/>
      <x:c r="R7" s="179"/>
      <x:c r="S7" s="99" t="str"/>
      <x:c r="T7" s="99" t="str">
        <x:v>Илюстрационный ряд</x:v>
      </x:c>
      <x:c r="U7" s="100" t="str">
        <x:v>Не началось .</x:v>
      </x:c>
    </x:row>
    <x:row r="8">
      <x:c r="A8" s="98" t="str">
        <x:v>EX-ACT-004</x:v>
      </x:c>
      <x:c r="B8" s="99" t="str">
        <x:v>EX-IMP-001</x:v>
      </x:c>
      <x:c r="C8" s="99" t="str">
        <x:v>Илюстративный остаточный эффект - замена</x:v>
      </x:c>
      <x:c r="D8" s="99" t="str">
        <x:v>Официальный остаточный эффект</x:v>
      </x:c>
      <x:c r="E8" s="99" t="str">
        <x:v>Потенциальное возмещение после предшествующих этапов иерархии</x:v>
      </x:c>
      <x:c r="F8" s="99" t="str">
        <x:v>Отклоненные альтернативы документам</x:v>
      </x:c>
      <x:c r="G8" s="99" t="str"/>
      <x:c r="H8" s="99" t="str"/>
      <x:c r="I8" s="99" t="str"/>
      <x:c r="J8" s="99" t="str">
        <x:v>Да , это так .</x:v>
      </x:c>
      <x:c r="K8" s="99" t="str"/>
      <x:c r="L8" s="99" t="str"/>
      <x:c r="M8" s="99" t="str"/>
      <x:c r="N8" s="99" t="str"/>
      <x:c r="O8" s="99" t="str"/>
      <x:c r="P8" s="161"/>
      <x:c r="Q8" s="161"/>
      <x:c r="R8" s="179"/>
      <x:c r="S8" s="99" t="str"/>
      <x:c r="T8" s="99" t="str">
        <x:v>Илюстративный ряд - не утверждение</x:v>
      </x:c>
      <x:c r="U8" s="100" t="str">
        <x:v>Не началось .</x:v>
      </x:c>
    </x:row>
    <x:row r="9">
      <x:c r="A9" s="98" t="str"/>
      <x:c r="B9" s="99" t="str"/>
      <x:c r="C9" s="99" t="str"/>
      <x:c r="D9" s="99" t="str">
        <x:v>Избегайте</x:v>
      </x:c>
      <x:c r="E9" s="99" t="str"/>
      <x:c r="F9" s="99" t="str"/>
      <x:c r="G9" s="99" t="str"/>
      <x:c r="H9" s="99" t="str"/>
      <x:c r="I9" s="99" t="str"/>
      <x:c r="J9" s="99" t="str">
        <x:v>Не оценивается</x:v>
      </x:c>
      <x:c r="K9" s="99" t="str"/>
      <x:c r="L9" s="99" t="str"/>
      <x:c r="M9" s="99" t="str"/>
      <x:c r="N9" s="99" t="str"/>
      <x:c r="O9" s="99" t="str"/>
      <x:c r="P9" s="161"/>
      <x:c r="Q9" s="161"/>
      <x:c r="R9" s="179"/>
      <x:c r="S9" s="99" t="str"/>
      <x:c r="T9" s="99" t="str"/>
      <x:c r="U9" s="100" t="str">
        <x:v>Не применимо</x:v>
      </x:c>
    </x:row>
    <x:row r="10">
      <x:c r="A10" s="98" t="str"/>
      <x:c r="B10" s="99" t="str"/>
      <x:c r="C10" s="99" t="str"/>
      <x:c r="D10" s="99" t="str">
        <x:v>Избегайте</x:v>
      </x:c>
      <x:c r="E10" s="99" t="str"/>
      <x:c r="F10" s="99" t="str"/>
      <x:c r="G10" s="99" t="str"/>
      <x:c r="H10" s="99" t="str"/>
      <x:c r="I10" s="99" t="str"/>
      <x:c r="J10" s="99" t="str">
        <x:v>Не оценивается</x:v>
      </x:c>
      <x:c r="K10" s="99" t="str"/>
      <x:c r="L10" s="99" t="str"/>
      <x:c r="M10" s="99" t="str"/>
      <x:c r="N10" s="99" t="str"/>
      <x:c r="O10" s="99" t="str"/>
      <x:c r="P10" s="161"/>
      <x:c r="Q10" s="161"/>
      <x:c r="R10" s="179"/>
      <x:c r="S10" s="99" t="str"/>
      <x:c r="T10" s="99" t="str"/>
      <x:c r="U10" s="100" t="str">
        <x:v>Не применимо</x:v>
      </x:c>
    </x:row>
    <x:row r="11">
      <x:c r="A11" s="98" t="str"/>
      <x:c r="B11" s="99" t="str"/>
      <x:c r="C11" s="99" t="str"/>
      <x:c r="D11" s="99" t="str">
        <x:v>Избегайте</x:v>
      </x:c>
      <x:c r="E11" s="99" t="str"/>
      <x:c r="F11" s="99" t="str"/>
      <x:c r="G11" s="99" t="str"/>
      <x:c r="H11" s="99" t="str"/>
      <x:c r="I11" s="99" t="str"/>
      <x:c r="J11" s="99" t="str">
        <x:v>Не оценивается</x:v>
      </x:c>
      <x:c r="K11" s="99" t="str"/>
      <x:c r="L11" s="99" t="str"/>
      <x:c r="M11" s="99" t="str"/>
      <x:c r="N11" s="99" t="str"/>
      <x:c r="O11" s="99" t="str"/>
      <x:c r="P11" s="161"/>
      <x:c r="Q11" s="161"/>
      <x:c r="R11" s="179"/>
      <x:c r="S11" s="99" t="str"/>
      <x:c r="T11" s="99" t="str"/>
      <x:c r="U11" s="100" t="str">
        <x:v>Не применимо</x:v>
      </x:c>
    </x:row>
    <x:row r="12">
      <x:c r="A12" s="98" t="str"/>
      <x:c r="B12" s="99" t="str"/>
      <x:c r="C12" s="99" t="str"/>
      <x:c r="D12" s="99" t="str">
        <x:v>Избегайте</x:v>
      </x:c>
      <x:c r="E12" s="99" t="str"/>
      <x:c r="F12" s="99" t="str"/>
      <x:c r="G12" s="99" t="str"/>
      <x:c r="H12" s="99" t="str"/>
      <x:c r="I12" s="99" t="str"/>
      <x:c r="J12" s="99" t="str">
        <x:v>Не оценивается</x:v>
      </x:c>
      <x:c r="K12" s="99" t="str"/>
      <x:c r="L12" s="99" t="str"/>
      <x:c r="M12" s="99" t="str"/>
      <x:c r="N12" s="99" t="str"/>
      <x:c r="O12" s="99" t="str"/>
      <x:c r="P12" s="161"/>
      <x:c r="Q12" s="161"/>
      <x:c r="R12" s="179"/>
      <x:c r="S12" s="99" t="str"/>
      <x:c r="T12" s="99" t="str"/>
      <x:c r="U12" s="100" t="str">
        <x:v>Не применимо</x:v>
      </x:c>
    </x:row>
    <x:row r="13">
      <x:c r="A13" s="98" t="str"/>
      <x:c r="B13" s="99" t="str"/>
      <x:c r="C13" s="99" t="str"/>
      <x:c r="D13" s="99" t="str">
        <x:v>Избегайте</x:v>
      </x:c>
      <x:c r="E13" s="99" t="str"/>
      <x:c r="F13" s="99" t="str"/>
      <x:c r="G13" s="99" t="str"/>
      <x:c r="H13" s="99" t="str"/>
      <x:c r="I13" s="99" t="str"/>
      <x:c r="J13" s="99" t="str">
        <x:v>Не оценивается</x:v>
      </x:c>
      <x:c r="K13" s="99" t="str"/>
      <x:c r="L13" s="99" t="str"/>
      <x:c r="M13" s="99" t="str"/>
      <x:c r="N13" s="99" t="str"/>
      <x:c r="O13" s="99" t="str"/>
      <x:c r="P13" s="161"/>
      <x:c r="Q13" s="161"/>
      <x:c r="R13" s="179"/>
      <x:c r="S13" s="99" t="str"/>
      <x:c r="T13" s="99" t="str"/>
      <x:c r="U13" s="100" t="str">
        <x:v>Не применимо</x:v>
      </x:c>
    </x:row>
    <x:row r="14">
      <x:c r="A14" s="98" t="str"/>
      <x:c r="B14" s="99" t="str"/>
      <x:c r="C14" s="99" t="str"/>
      <x:c r="D14" s="99" t="str">
        <x:v>Избегайте</x:v>
      </x:c>
      <x:c r="E14" s="99" t="str"/>
      <x:c r="F14" s="99" t="str"/>
      <x:c r="G14" s="99" t="str"/>
      <x:c r="H14" s="99" t="str"/>
      <x:c r="I14" s="99" t="str"/>
      <x:c r="J14" s="99" t="str">
        <x:v>Не оценивается</x:v>
      </x:c>
      <x:c r="K14" s="99" t="str"/>
      <x:c r="L14" s="99" t="str"/>
      <x:c r="M14" s="99" t="str"/>
      <x:c r="N14" s="99" t="str"/>
      <x:c r="O14" s="99" t="str"/>
      <x:c r="P14" s="161"/>
      <x:c r="Q14" s="161"/>
      <x:c r="R14" s="179"/>
      <x:c r="S14" s="99" t="str"/>
      <x:c r="T14" s="99" t="str"/>
      <x:c r="U14" s="100" t="str">
        <x:v>Не применимо</x:v>
      </x:c>
    </x:row>
    <x:row r="15">
      <x:c r="A15" s="98" t="str"/>
      <x:c r="B15" s="99" t="str"/>
      <x:c r="C15" s="99" t="str"/>
      <x:c r="D15" s="99" t="str">
        <x:v>Избегайте</x:v>
      </x:c>
      <x:c r="E15" s="99" t="str"/>
      <x:c r="F15" s="99" t="str"/>
      <x:c r="G15" s="99" t="str"/>
      <x:c r="H15" s="99" t="str"/>
      <x:c r="I15" s="99" t="str"/>
      <x:c r="J15" s="99" t="str">
        <x:v>Не оценивается</x:v>
      </x:c>
      <x:c r="K15" s="99" t="str"/>
      <x:c r="L15" s="99" t="str"/>
      <x:c r="M15" s="99" t="str"/>
      <x:c r="N15" s="99" t="str"/>
      <x:c r="O15" s="99" t="str"/>
      <x:c r="P15" s="161"/>
      <x:c r="Q15" s="161"/>
      <x:c r="R15" s="179"/>
      <x:c r="S15" s="99" t="str"/>
      <x:c r="T15" s="99" t="str"/>
      <x:c r="U15" s="100" t="str">
        <x:v>Не применимо</x:v>
      </x:c>
    </x:row>
    <x:row r="16">
      <x:c r="A16" s="98" t="str"/>
      <x:c r="B16" s="99" t="str"/>
      <x:c r="C16" s="99" t="str"/>
      <x:c r="D16" s="99" t="str">
        <x:v>Избегайте</x:v>
      </x:c>
      <x:c r="E16" s="99" t="str"/>
      <x:c r="F16" s="99" t="str"/>
      <x:c r="G16" s="99" t="str"/>
      <x:c r="H16" s="99" t="str"/>
      <x:c r="I16" s="99" t="str"/>
      <x:c r="J16" s="99" t="str">
        <x:v>Не оценивается</x:v>
      </x:c>
      <x:c r="K16" s="99" t="str"/>
      <x:c r="L16" s="99" t="str"/>
      <x:c r="M16" s="99" t="str"/>
      <x:c r="N16" s="99" t="str"/>
      <x:c r="O16" s="99" t="str"/>
      <x:c r="P16" s="161"/>
      <x:c r="Q16" s="161"/>
      <x:c r="R16" s="179"/>
      <x:c r="S16" s="99" t="str"/>
      <x:c r="T16" s="99" t="str"/>
      <x:c r="U16" s="100" t="str">
        <x:v>Не применимо</x:v>
      </x:c>
    </x:row>
    <x:row r="17">
      <x:c r="A17" s="98" t="str"/>
      <x:c r="B17" s="99" t="str"/>
      <x:c r="C17" s="99" t="str"/>
      <x:c r="D17" s="99" t="str">
        <x:v>Избегайте</x:v>
      </x:c>
      <x:c r="E17" s="99" t="str"/>
      <x:c r="F17" s="99" t="str"/>
      <x:c r="G17" s="99" t="str"/>
      <x:c r="H17" s="99" t="str"/>
      <x:c r="I17" s="99" t="str"/>
      <x:c r="J17" s="99" t="str">
        <x:v>Не оценивается</x:v>
      </x:c>
      <x:c r="K17" s="99" t="str"/>
      <x:c r="L17" s="99" t="str"/>
      <x:c r="M17" s="99" t="str"/>
      <x:c r="N17" s="99" t="str"/>
      <x:c r="O17" s="99" t="str"/>
      <x:c r="P17" s="161"/>
      <x:c r="Q17" s="161"/>
      <x:c r="R17" s="179"/>
      <x:c r="S17" s="99" t="str"/>
      <x:c r="T17" s="99" t="str"/>
      <x:c r="U17" s="100" t="str">
        <x:v>Не применимо</x:v>
      </x:c>
    </x:row>
    <x:row r="18">
      <x:c r="A18" s="98" t="str"/>
      <x:c r="B18" s="99" t="str"/>
      <x:c r="C18" s="99" t="str"/>
      <x:c r="D18" s="99" t="str">
        <x:v>Избегайте</x:v>
      </x:c>
      <x:c r="E18" s="99" t="str"/>
      <x:c r="F18" s="99" t="str"/>
      <x:c r="G18" s="99" t="str"/>
      <x:c r="H18" s="99" t="str"/>
      <x:c r="I18" s="99" t="str"/>
      <x:c r="J18" s="99" t="str">
        <x:v>Не оценивается</x:v>
      </x:c>
      <x:c r="K18" s="99" t="str"/>
      <x:c r="L18" s="99" t="str"/>
      <x:c r="M18" s="99" t="str"/>
      <x:c r="N18" s="99" t="str"/>
      <x:c r="O18" s="99" t="str"/>
      <x:c r="P18" s="161"/>
      <x:c r="Q18" s="161"/>
      <x:c r="R18" s="179"/>
      <x:c r="S18" s="99" t="str"/>
      <x:c r="T18" s="99" t="str"/>
      <x:c r="U18" s="100" t="str">
        <x:v>Не применимо</x:v>
      </x:c>
    </x:row>
    <x:row r="19">
      <x:c r="A19" s="101" t="str"/>
      <x:c r="B19" s="102" t="str"/>
      <x:c r="C19" s="102" t="str"/>
      <x:c r="D19" s="102" t="str">
        <x:v>Избегайте</x:v>
      </x:c>
      <x:c r="E19" s="102" t="str"/>
      <x:c r="F19" s="102" t="str"/>
      <x:c r="G19" s="102" t="str"/>
      <x:c r="H19" s="102" t="str"/>
      <x:c r="I19" s="102" t="str"/>
      <x:c r="J19" s="102" t="str">
        <x:v>Не оценивается</x:v>
      </x:c>
      <x:c r="K19" s="102" t="str"/>
      <x:c r="L19" s="102" t="str"/>
      <x:c r="M19" s="102" t="str"/>
      <x:c r="N19" s="102" t="str"/>
      <x:c r="O19" s="102" t="str"/>
      <x:c r="P19" s="162"/>
      <x:c r="Q19" s="162"/>
      <x:c r="R19" s="180"/>
      <x:c r="S19" s="102" t="str"/>
      <x:c r="T19" s="102" t="str"/>
      <x:c r="U19" s="103" t="str">
        <x:v>Не применимо</x:v>
      </x:c>
    </x:row>
  </x:sheetData>
  <x:mergeCells>
    <x:mergeCell ref="A1:U1"/>
    <x:mergeCell ref="A2:U2"/>
  </x:mergeCells>
  <x:conditionalFormatting sqref="U5:U19">
    <x:cfRule type="expression" dxfId="4" priority="1">
      <x:formula>U5="Approved"</x:formula>
    </x:cfRule>
  </x:conditionalFormatting>
  <x:conditionalFormatting sqref="D5:D19">
    <x:cfRule type="expression" dxfId="5" priority="2">
      <x:formula>D5="Offset residual impact"</x:formula>
    </x:cfRule>
  </x:conditionalFormatting>
  <x:dataValidations count="3">
    <x:dataValidation type="list" sqref="D5:D19">
      <x:formula1>Lists!$F$5:$F$10</x:formula1>
    </x:dataValidation>
    <x:dataValidation type="list" sqref="J5:J19">
      <x:formula1>Lists!$H$5:$H$9</x:formula1>
    </x:dataValidation>
    <x:dataValidation type="list" sqref="U5:U19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528e76f2a1488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42" hidden="0" customWidth="1"/>
    <x:col min="4" max="4" width="43" hidden="0" customWidth="1"/>
    <x:col min="5" max="5" width="27" hidden="0" customWidth="1"/>
    <x:col min="6" max="6" width="18" hidden="0" customWidth="1"/>
    <x:col min="7" max="7" width="18" hidden="0" customWidth="1"/>
    <x:col min="8" max="8" width="27" hidden="0" customWidth="1"/>
    <x:col min="9" max="9" width="35" hidden="0" customWidth="1"/>
    <x:col min="10" max="10" width="14" hidden="0" customWidth="1"/>
    <x:col min="11" max="11" width="18" hidden="0" customWidth="1"/>
    <x:col min="12" max="12" width="58" hidden="0" customWidth="1"/>
  </x:cols>
  <x:sheetData>
    <x:row r="1" ht="34" customHeight="1">
      <x:c r="A1" s="4" t="str">
        <x:v>TNFD Карта раскрытия информации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Подключить контролируемые реестры к выбранным данным по управлению рисками и воздействием, а также раскрытия показателей и целей.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55" t="str">
        <x:v>Идентификатор карты</x:v>
      </x:c>
      <x:c r="B4" s="56" t="str">
        <x:v>Столп</x:v>
      </x:c>
      <x:c r="C4" s="56" t="str">
        <x:v>Рекомендуемое раскрытие</x:v>
      </x:c>
      <x:c r="D4" s="56" t="str">
        <x:v>Регистр / доказательства</x:v>
      </x:c>
      <x:c r="E4" s="56" t="str">
        <x:v>Место сообщения</x:v>
      </x:c>
      <x:c r="F4" s="56" t="str">
        <x:v>Владелец</x:v>
      </x:c>
      <x:c r="G4" s="56" t="str">
        <x:v>Рецензент</x:v>
      </x:c>
      <x:c r="H4" s="56" t="str">
        <x:v>Применимость</x:v>
      </x:c>
      <x:c r="I4" s="56" t="str">
        <x:v>Пробел / действие</x:v>
      </x:c>
      <x:c r="J4" s="56" t="str">
        <x:v>Дата истечения срока</x:v>
      </x:c>
      <x:c r="K4" s="56" t="str">
        <x:v>Статус</x:v>
      </x:c>
      <x:c r="L4" s="57" t="str">
        <x:v>URL-адрес источника</x:v>
      </x:c>
    </x:row>
    <x:row r="5">
      <x:c r="A5" s="95" t="str">
        <x:v>MAP-01</x:v>
      </x:c>
      <x:c r="B5" s="96" t="str">
        <x:v>Управление рисками и воздействием</x:v>
      </x:c>
      <x:c r="C5" s="96" t="str">
        <x:v>А) - процесс прямых операций</x:v>
      </x:c>
      <x:c r="D5" s="96" t="str">
        <x:v>Регистры местоположения, зависимости-влияния и рисков</x:v>
      </x:c>
      <x:c r="E5" s="96" t="str"/>
      <x:c r="F5" s="96" t="str"/>
      <x:c r="G5" s="96" t="str"/>
      <x:c r="H5" s="96" t="str"/>
      <x:c r="I5" s="96" t="str"/>
      <x:c r="J5" s="160"/>
      <x:c r="K5" s="96" t="str">
        <x:v>Не началось .</x:v>
      </x:c>
      <x:c r="L5" s="97" t="str">
        <x:v>https://tnfd.global/wp-content/uploads/2023/08/Recommendations_of_the_Taskforce_on_Nature-related_Financial_Disclosures_September_2023.pdf</x:v>
      </x:c>
    </x:row>
    <x:row r="6">
      <x:c r="A6" s="98" t="str">
        <x:v>MAP-02</x:v>
      </x:c>
      <x:c r="B6" s="99" t="str">
        <x:v>Управление рисками и воздействием</x:v>
      </x:c>
      <x:c r="C6" s="99" t="str">
        <x:v>A(ii) - процесс доготовительного/доготовитещего цепочка стоимости</x:v>
      </x:c>
      <x:c r="D6" s="99" t="str">
        <x:v>Скрининг цепочки ценности, доказательства отслеживаемости и участия</x:v>
      </x:c>
      <x:c r="E6" s="99" t="str"/>
      <x:c r="F6" s="99" t="str"/>
      <x:c r="G6" s="99" t="str"/>
      <x:c r="H6" s="99" t="str"/>
      <x:c r="I6" s="99" t="str"/>
      <x:c r="J6" s="161"/>
      <x:c r="K6" s="99" t="str">
        <x:v>Не началось .</x:v>
      </x:c>
      <x:c r="L6" s="100" t="str">
        <x:v>https://tnfd.global/wp-content/uploads/2023/08/Recommendations_of_the_Taskforce_on_Nature-related_Financial_Disclosures_September_2023.pdf</x:v>
      </x:c>
    </x:row>
    <x:row r="7">
      <x:c r="A7" s="98" t="str">
        <x:v>MAP-03</x:v>
      </x:c>
      <x:c r="B7" s="99" t="str">
        <x:v>Управление рисками и воздействием</x:v>
      </x:c>
      <x:c r="C7" s="99" t="str">
        <x:v>B - процессы управления</x:v>
      </x:c>
      <x:c r="D7" s="99" t="str">
        <x:v>Медленные действия и доказательства контроля</x:v>
      </x:c>
      <x:c r="E7" s="99" t="str"/>
      <x:c r="F7" s="99" t="str"/>
      <x:c r="G7" s="99" t="str"/>
      <x:c r="H7" s="99" t="str"/>
      <x:c r="I7" s="99" t="str"/>
      <x:c r="J7" s="161"/>
      <x:c r="K7" s="99" t="str">
        <x:v>Не началось .</x:v>
      </x:c>
      <x:c r="L7" s="100" t="str">
        <x:v>https://tnfd.global/wp-content/uploads/2023/08/Recommendations_of_the_Taskforce_on_Nature-related_Financial_Disclosures_September_2023.pdf</x:v>
      </x:c>
    </x:row>
    <x:row r="8">
      <x:c r="A8" s="98" t="str">
        <x:v>MAP-04</x:v>
      </x:c>
      <x:c r="B8" s="99" t="str">
        <x:v>Управление рисками и воздействием</x:v>
      </x:c>
      <x:c r="C8" s="99" t="str">
        <x:v>C - интеграция в общее управление рисками</x:v>
      </x:c>
      <x:c r="D8" s="99" t="str">
        <x:v>Кружный путь ERM, таксономия рисков и эскалация</x:v>
      </x:c>
      <x:c r="E8" s="99" t="str"/>
      <x:c r="F8" s="99" t="str"/>
      <x:c r="G8" s="99" t="str"/>
      <x:c r="H8" s="99" t="str"/>
      <x:c r="I8" s="99" t="str"/>
      <x:c r="J8" s="161"/>
      <x:c r="K8" s="99" t="str">
        <x:v>Не началось .</x:v>
      </x:c>
      <x:c r="L8" s="100" t="str">
        <x:v>https://tnfd.global/wp-content/uploads/2023/08/Recommendations_of_the_Taskforce_on_Nature-related_Financial_Disclosures_September_2023.pdf</x:v>
      </x:c>
    </x:row>
    <x:row r="9">
      <x:c r="A9" s="98" t="str">
        <x:v>MAP-05</x:v>
      </x:c>
      <x:c r="B9" s="99" t="str">
        <x:v>Показатели и цели</x:v>
      </x:c>
      <x:c r="C9" s="99" t="str">
        <x:v>A - показатели риска и возможностей</x:v>
      </x:c>
      <x:c r="D9" s="99" t="str">
        <x:v>Реестр метрики - строки риска/возможности</x:v>
      </x:c>
      <x:c r="E9" s="99" t="str"/>
      <x:c r="F9" s="99" t="str"/>
      <x:c r="G9" s="99" t="str"/>
      <x:c r="H9" s="99" t="str"/>
      <x:c r="I9" s="99" t="str"/>
      <x:c r="J9" s="161"/>
      <x:c r="K9" s="99" t="str">
        <x:v>Не началось .</x:v>
      </x:c>
      <x:c r="L9" s="100" t="str">
        <x:v>https://tnfd.global/wp-content/uploads/2023/08/Recommendations_of_the_Taskforce_on_Nature-related_Financial_Disclosures_September_2023.pdf</x:v>
      </x:c>
    </x:row>
    <x:row r="10">
      <x:c r="A10" s="98" t="str">
        <x:v>MAP-06</x:v>
      </x:c>
      <x:c r="B10" s="99" t="str">
        <x:v>Показатели и цели</x:v>
      </x:c>
      <x:c r="C10" s="99" t="str">
        <x:v>B - показатели зависимости и воздействия</x:v>
      </x:c>
      <x:c r="D10" s="99" t="str">
        <x:v>Реестр метрики - зависимость/влияние и отраслевые ряды</x:v>
      </x:c>
      <x:c r="E10" s="99" t="str"/>
      <x:c r="F10" s="99" t="str"/>
      <x:c r="G10" s="99" t="str"/>
      <x:c r="H10" s="99" t="str"/>
      <x:c r="I10" s="99" t="str"/>
      <x:c r="J10" s="161"/>
      <x:c r="K10" s="99" t="str">
        <x:v>Не началось .</x:v>
      </x:c>
      <x:c r="L10" s="100" t="str">
        <x:v>https://tnfd.global/wp-content/uploads/2023/08/Recommendations_of_the_Taskforce_on_Nature-related_Financial_Disclosures_September_2023.pdf</x:v>
      </x:c>
    </x:row>
    <x:row r="11">
      <x:c r="A11" s="101" t="str">
        <x:v>MAP-07</x:v>
      </x:c>
      <x:c r="B11" s="102" t="str">
        <x:v>Показатели и цели</x:v>
      </x:c>
      <x:c r="C11" s="102" t="str">
        <x:v>C - цели и результаты</x:v>
      </x:c>
      <x:c r="D11" s="102" t="str">
        <x:v>Целевой реестр и доказательства прогресса</x:v>
      </x:c>
      <x:c r="E11" s="102" t="str"/>
      <x:c r="F11" s="102" t="str"/>
      <x:c r="G11" s="102" t="str"/>
      <x:c r="H11" s="102" t="str"/>
      <x:c r="I11" s="102" t="str"/>
      <x:c r="J11" s="162"/>
      <x:c r="K11" s="102" t="str">
        <x:v>Не началось .</x:v>
      </x:c>
      <x:c r="L11" s="103" t="str">
        <x:v>https://tnfd.global/wp-content/uploads/2023/08/Recommendations_of_the_Taskforce_on_Nature-related_Financial_Disclosures_September_2023.pdf</x:v>
      </x:c>
    </x:row>
  </x:sheetData>
  <x:mergeCells>
    <x:mergeCell ref="A1:L1"/>
    <x:mergeCell ref="A2:L2"/>
  </x:mergeCells>
  <x:conditionalFormatting sqref="K5:K11">
    <x:cfRule type="expression" dxfId="6" priority="1">
      <x:formula>K5="Approved"</x:formula>
    </x:cfRule>
  </x:conditionalFormatting>
  <x:dataValidations count="1">
    <x:dataValidation type="list" sqref="K5:K11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7a41a640814979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20" hidden="0" customWidth="1"/>
    <x:col min="4" max="4" width="14" hidden="0" customWidth="1"/>
    <x:col min="5" max="5" width="15" hidden="0" customWidth="1"/>
    <x:col min="6" max="6" width="5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TNFD Дисборная показатели и цели готовности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Формулово-ориентированное резюме активных записей и открытых элементов контроля.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>
      <x:c r="A4" s="187" t="str">
        <x:v>Соответствующие / материальные показатели</x:v>
      </x:c>
      <x:c r="B4" s="187"/>
      <x:c r="C4" s="187"/>
      <x:c r="D4" s="235" t="str">
        <x:v>Утвержденные метрические записи</x:v>
      </x:c>
      <x:c r="E4" s="235"/>
      <x:c r="F4" s="235"/>
      <x:c r="G4" s="281" t="str">
        <x:v>Цели на пути</x:v>
      </x:c>
      <x:c r="H4" s="281"/>
      <x:c r="I4" s="281"/>
      <x:c r="J4" s="327" t="str">
        <x:v>Открытые записи о остаточных последствиях</x:v>
      </x:c>
      <x:c r="K4" s="327"/>
      <x:c r="L4" s="327"/>
    </x:row>
    <x:row r="5">
      <x:c r="A5" s="206" t="n">
        <x:f>COUNTIF('Metric Register'!F5:F32,"Relevant and material")</x:f>
        <x:v>0</x:v>
      </x:c>
      <x:c r="B5" s="207"/>
      <x:c r="C5" s="208"/>
      <x:c r="D5" s="253" t="n">
        <x:f>COUNTIF('Metric Register'!V5:V32,"Approved")</x:f>
        <x:v>0</x:v>
      </x:c>
      <x:c r="E5" s="254"/>
      <x:c r="F5" s="255"/>
      <x:c r="G5" s="299" t="n">
        <x:f>COUNTIF('Target Register'!V5:V19,"On track")</x:f>
        <x:v>0</x:v>
      </x:c>
      <x:c r="H5" s="300"/>
      <x:c r="I5" s="301"/>
      <x:c r="J5" s="345" t="n">
        <x:f>COUNTIFS('Mitigation Actions'!D5:D19,"Offset residual impact",'Mitigation Actions'!U5:U19,"&lt;&gt;Approved")</x:f>
        <x:v>0</x:v>
      </x:c>
      <x:c r="K5" s="346"/>
      <x:c r="L5" s="347"/>
    </x:row>
    <x:row r="6">
      <x:c r="A6" s="209"/>
      <x:c r="B6" s="210"/>
      <x:c r="C6" s="211"/>
      <x:c r="D6" s="256"/>
      <x:c r="E6" s="257"/>
      <x:c r="F6" s="258"/>
      <x:c r="G6" s="302"/>
      <x:c r="H6" s="303"/>
      <x:c r="I6" s="304"/>
      <x:c r="J6" s="348"/>
      <x:c r="K6" s="349"/>
      <x:c r="L6" s="350"/>
    </x:row>
    <x:row r="8">
      <x:c r="A8" s="371" t="str">
        <x:v>Завершение метрического обзора</x:v>
      </x:c>
      <x:c r="B8" s="371"/>
      <x:c r="C8" s="371"/>
      <x:c r="D8" s="371" t="str">
        <x:v>Результат публикационного контроля</x:v>
      </x:c>
      <x:c r="E8" s="371"/>
      <x:c r="F8" s="371"/>
      <x:c r="G8" s="371"/>
      <x:c r="H8" s="371"/>
      <x:c r="I8" s="371"/>
      <x:c r="J8" s="371"/>
      <x:c r="K8" s="371"/>
      <x:c r="L8" s="371"/>
    </x:row>
    <x:row r="9">
      <x:c r="A9" s="377" t="n">
        <x:f>IFERROR(COUNTIF('Metric Register'!V5:V32,"Approved")/COUNTIF('Metric Register'!V5:V32,"&lt;&gt;Not applicable"),0)</x:f>
        <x:v>0</x:v>
      </x:c>
      <x:c r="B9" s="377"/>
      <x:c r="C9" s="377"/>
      <x:c r="D9" s="386" t="str">
        <x:f>IF(OR(COUNTIF('Disclosure Mapping'!K5:K11,"&lt;&gt;Approved")&gt;0,COUNTIFS('Mitigation Actions'!D5:D19,"Offset residual impact",'Mitigation Actions'!U5:U19,"&lt;&gt;Approved")&gt;0),"NOT READY - OPEN DISCLOSURE OR RESIDUAL-IMPACT ITEMS","READY FOR FINAL CONTROL")</x:f>
        <x:v>NOT READY - OPEN DISCLOSURE OR RESIDUAL-IMPACT ITEMS</x:v>
      </x:c>
      <x:c r="E9" s="386"/>
      <x:c r="F9" s="386"/>
      <x:c r="G9" s="386"/>
      <x:c r="H9" s="386"/>
      <x:c r="I9" s="386"/>
      <x:c r="J9" s="386"/>
      <x:c r="K9" s="386"/>
      <x:c r="L9" s="386"/>
    </x:row>
    <x:row r="10">
      <x:c r="A10" s="377"/>
      <x:c r="B10" s="377"/>
      <x:c r="C10" s="377"/>
      <x:c r="D10" s="386"/>
      <x:c r="E10" s="386"/>
      <x:c r="F10" s="386"/>
      <x:c r="G10" s="386"/>
      <x:c r="H10" s="386"/>
      <x:c r="I10" s="386"/>
      <x:c r="J10" s="386"/>
      <x:c r="K10" s="386"/>
      <x:c r="L10" s="386"/>
    </x:row>
    <x:row r="13" ht="34" customHeight="1">
      <x:c r="A13" s="55" t="str">
        <x:v>Рабочий поток</x:v>
      </x:c>
      <x:c r="B13" s="56" t="str">
        <x:v>Активные записи</x:v>
      </x:c>
      <x:c r="C13" s="56" t="str">
        <x:v>Утвержден / на пути</x:v>
      </x:c>
      <x:c r="D13" s="56" t="str">
        <x:v>Открыто</x:v>
      </x:c>
      <x:c r="E13" s="56" t="str">
        <x:v>Завершение</x:v>
      </x:c>
      <x:c r="F13" s="57" t="str">
        <x:v>Приоритетная записка</x:v>
      </x:c>
    </x:row>
    <x:row r="14">
      <x:c r="A14" s="95" t="str">
        <x:v>Метрический регистр</x:v>
      </x:c>
      <x:c r="B14" s="96" t="n">
        <x:f>COUNTIF('Metric Register'!V5:V32,"&lt;&gt;Not applicable")</x:f>
        <x:v>28</x:v>
      </x:c>
      <x:c r="C14" s="96" t="n">
        <x:f>COUNTIF('Metric Register'!V5:V32,"Approved")</x:f>
        <x:v>0</x:v>
      </x:c>
      <x:c r="D14" s="96" t="n">
        <x:f>MAX(B14-C14,0)</x:f>
        <x:v>28</x:v>
      </x:c>
      <x:c r="E14" s="172" t="n">
        <x:f>IFERROR(C14/B14,0)</x:f>
        <x:v>0</x:v>
      </x:c>
      <x:c r="F14" s="97" t="str">
        <x:v>Основные показатели - это соответствие или объяснение.</x:v>
      </x:c>
    </x:row>
    <x:row r="15">
      <x:c r="A15" s="98" t="str">
        <x:v>Регистр целевых данных</x:v>
      </x:c>
      <x:c r="B15" s="99" t="n">
        <x:f>COUNTIF('Target Register'!V5:V19,"&lt;&gt;Not applicable")</x:f>
        <x:v>15</x:v>
      </x:c>
      <x:c r="C15" s="99" t="n">
        <x:f>COUNTIF('Target Register'!V5:V19,"On track")+COUNTIF('Target Register'!V5:V19,"Approved")</x:f>
        <x:v>0</x:v>
      </x:c>
      <x:c r="D15" s="99" t="n">
        <x:f>MAX(B15-C15,0)</x:f>
        <x:v>15</x:v>
      </x:c>
      <x:c r="E15" s="173" t="n">
        <x:f>IFERROR(C15/B15,0)</x:f>
        <x:v>0</x:v>
      </x:c>
      <x:c r="F15" s="100" t="str">
        <x:v>Пропущенные цели требуют прозрачного объяснения.</x:v>
      </x:c>
    </x:row>
    <x:row r="16">
      <x:c r="A16" s="98" t="str">
        <x:v>Меры по смягчению последствий</x:v>
      </x:c>
      <x:c r="B16" s="99" t="n">
        <x:f>COUNTIF('Mitigation Actions'!U5:U19,"&lt;&gt;Not applicable")</x:f>
        <x:v>15</x:v>
      </x:c>
      <x:c r="C16" s="99" t="n">
        <x:f>COUNTIF('Mitigation Actions'!U5:U19,"Approved")</x:f>
        <x:v>0</x:v>
      </x:c>
      <x:c r="D16" s="99" t="n">
        <x:f>MAX(B16-C16,0)</x:f>
        <x:v>15</x:v>
      </x:c>
      <x:c r="E16" s="173" t="n">
        <x:f>IFERROR(C16/B16,0)</x:f>
        <x:v>0</x:v>
      </x:c>
      <x:c r="F16" s="100" t="str">
        <x:v>Компенсации - это инструменты остаточного воздействия после предварительных шагов.</x:v>
      </x:c>
    </x:row>
    <x:row r="17">
      <x:c r="A17" s="101" t="str">
        <x:v>Карта раскрытия информации</x:v>
      </x:c>
      <x:c r="B17" s="102" t="n">
        <x:f>COUNTA('Disclosure Mapping'!A5:A11)</x:f>
        <x:v>7</x:v>
      </x:c>
      <x:c r="C17" s="102" t="n">
        <x:f>COUNTIF('Disclosure Mapping'!K5:K11,"Approved")</x:f>
        <x:v>0</x:v>
      </x:c>
      <x:c r="D17" s="102" t="n">
        <x:f>MAX(B17-C17,0)</x:f>
        <x:v>7</x:v>
      </x:c>
      <x:c r="E17" s="174" t="n">
        <x:f>IFERROR(C17/B17,0)</x:f>
        <x:v>0</x:v>
      </x:c>
      <x:c r="F17" s="103" t="str">
        <x:v>Все выбранные раскрытия требуют доказательств и пересмотра.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17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05d360c7a23344e7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E14:E17</xm:sqref>
        </x14:conditionalFormatting>
      </x14:conditionalFormattings>
    </x:ext>
  </x:extLst>
</x:worksheet>
</file>