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חוברת_עבודה_זו" defaultThemeVersion="124226"/>
  <workbookProtection workbookAlgorithmName="SHA-512" workbookHashValue="bXHwHdVOgv1sIXT6JDqdM5cmeiGGZ2bQczFNMNDAkVd+D+lLchzkiF+oH3z4pqv3EY6swdVfGUusXzVeOD5aig==" workbookSaltValue="9ZWWv31dDnSfKb1iJWKHIQ==" workbookSpinCount="100000" lockStructure="1"/>
  <bookViews>
    <workbookView xWindow="5970" yWindow="240" windowWidth="5970" windowHeight="5715" tabRatio="889"/>
  </bookViews>
  <sheets>
    <sheet name="ראשי-פרטים כלליים וריכוז הוצאות" sheetId="1" r:id="rId1"/>
    <sheet name="יעוץ והקמת מערכי שיווק " sheetId="7" r:id="rId2"/>
    <sheet name="שכר עובד בחו&quot;ל" sheetId="3" r:id="rId3"/>
    <sheet name="התמחות בשוק היעד" sheetId="10" r:id="rId4"/>
    <sheet name="פרסום ושיווק מקוון" sheetId="15" r:id="rId5"/>
    <sheet name="תערוכות והדגמות" sheetId="14" r:id="rId6"/>
    <sheet name="טיסות" sheetId="18" r:id="rId7"/>
    <sheet name="תקינה, ייעוץ משפטי וביטוח" sheetId="16" r:id="rId8"/>
  </sheets>
  <definedNames>
    <definedName name="_01_02" localSheetId="6">'ראשי-פרטים כלליים וריכוז הוצאות'!#REF!</definedName>
    <definedName name="_01_02">'ראשי-פרטים כלליים וריכוז הוצאות'!#REF!</definedName>
    <definedName name="haarot_takzivim">'ראשי-פרטים כלליים וריכוז הוצאות'!$G$1</definedName>
    <definedName name="hachlatat_vaada">'ראשי-פרטים כלליים וריכוז הוצאות'!$G$1</definedName>
    <definedName name="homarim_achuz_tkura">#REF!</definedName>
    <definedName name="homarim_kamut">#REF!</definedName>
    <definedName name="homarim_takziv">#REF!</definedName>
    <definedName name="homarim_teur">#REF!</definedName>
    <definedName name="kablanim_hearot">'התמחות בשוק היעד'!$E$3:$E$20</definedName>
    <definedName name="kablanim_hul_hearot">'תערוכות והדגמות'!$H$3:$H$17</definedName>
    <definedName name="kablanim_hul_location">'תערוכות והדגמות'!$K$2</definedName>
    <definedName name="kablanim_hul_takziv">'תערוכות והדגמות'!$I$3:$I$17</definedName>
    <definedName name="kablanim_hul_teur">'תערוכות והדגמות'!$E$3:$E$17</definedName>
    <definedName name="kablanim_hul_toar">'תערוכות והדגמות'!$B$3:$B$17</definedName>
    <definedName name="kablanim_location">'התמחות בשוק היעד'!$H$2</definedName>
    <definedName name="kablanim_takziv">'התמחות בשוק היעד'!$F$3:$F$20</definedName>
    <definedName name="kablanim_teur">'התמחות בשוק היעד'!$C$3:$C$20</definedName>
    <definedName name="kablanim_toar">'התמחות בשוק היעד'!$B$3:$B$20</definedName>
    <definedName name="koah_adam_achuz">'שכר עובד בחו"ל'!#REF!</definedName>
    <definedName name="koah_adam_code_sachar">'שכר עובד בחו"ל'!$A$4:$A$13</definedName>
    <definedName name="koah_adam_cost">'שכר עובד בחו"ל'!$Z$4:$Z$13</definedName>
    <definedName name="koah_adam_limit_cost" localSheetId="6">'שכר עובד בחו"ל'!#REF!</definedName>
    <definedName name="koah_adam_limit_cost">'שכר עובד בחו"ל'!#REF!</definedName>
    <definedName name="koah_adam_mispar_hodashim">'שכר עובד בחו"ל'!#REF!</definedName>
    <definedName name="koah_adam_tafkid">'שכר עובד בחו"ל'!$D$4:$D$13</definedName>
    <definedName name="koah_adam_takziv">'שכר עובד בחו"ל'!$M$4:$M$13</definedName>
    <definedName name="koah_adam_teur">'שכר עובד בחו"ל'!$B$4:$B$13</definedName>
    <definedName name="koah_adam_toar">'שכר עובד בחו"ל'!$C$4:$C$13</definedName>
    <definedName name="patent_takziv">'פרסום ושיווק מקוון'!$H$3:$H$17</definedName>
    <definedName name="patent_teur">'פרסום ושיווק מקוון'!$B$3:$B$17</definedName>
    <definedName name="shonot_takziv" localSheetId="4">'פרסום ושיווק מקוון'!#REF!</definedName>
    <definedName name="shonot_takziv">'יעוץ והקמת מערכי שיווק '!$I$3:$I$15</definedName>
    <definedName name="shonot_teur" localSheetId="4">'פרסום ושיווק מקוון'!#REF!</definedName>
    <definedName name="shonot_teur">'יעוץ והקמת מערכי שיווק '!$B$3:$B$15</definedName>
    <definedName name="takzivim_mumlazim">'ראשי-פרטים כלליים וריכוז הוצאות'!$G$20:$G$25</definedName>
    <definedName name="takzivim_teur">'ראשי-פרטים כלליים וריכוז הוצאות'!$C$20:$C$25</definedName>
    <definedName name="tekura_takziv" localSheetId="6">טיסות!$I$3:$I$7</definedName>
    <definedName name="tekura_takziv" localSheetId="7">'תקינה, ייעוץ משפטי וביטוח'!$F$3:$F$10</definedName>
    <definedName name="tekura_takziv">#REF!</definedName>
    <definedName name="tekura_teur" localSheetId="6">טיסות!$B$3:$B$7</definedName>
    <definedName name="tekura_teur" localSheetId="7">'תקינה, ייעוץ משפטי וביטוח'!$B$3:$B$10</definedName>
    <definedName name="tekura_teur">#REF!</definedName>
    <definedName name="_xlnm.Print_Titles" localSheetId="3">'התמחות בשוק היעד'!$1:$2</definedName>
    <definedName name="_xlnm.Print_Titles" localSheetId="1">'יעוץ והקמת מערכי שיווק '!$1:$2</definedName>
    <definedName name="_xlnm.Print_Titles" localSheetId="4">'פרסום ושיווק מקוון'!$1:$2</definedName>
    <definedName name="_xlnm.Print_Titles" localSheetId="2">'שכר עובד בחו"ל'!$1:$3</definedName>
    <definedName name="_xlnm.Print_Titles" localSheetId="5">'תערוכות והדגמות'!$1:$2</definedName>
    <definedName name="Z_0C0A7354_1E68_4AF0_8238_6CB67405E9AA_.wvu.Cols" localSheetId="2" hidden="1">'שכר עובד בחו"ל'!#REF!</definedName>
    <definedName name="ziyud_cost" localSheetId="6">#REF!</definedName>
    <definedName name="ziyud_cost" localSheetId="7">#REF!</definedName>
    <definedName name="ziyud_cost">#REF!</definedName>
    <definedName name="ziyud_kamut" localSheetId="6">#REF!</definedName>
    <definedName name="ziyud_kamut" localSheetId="7">#REF!</definedName>
    <definedName name="ziyud_kamut">#REF!</definedName>
    <definedName name="ziyud_mispar_hodashim" localSheetId="6">#REF!</definedName>
    <definedName name="ziyud_mispar_hodashim" localSheetId="7">#REF!</definedName>
    <definedName name="ziyud_mispar_hodashim">#REF!</definedName>
    <definedName name="ziyud_takziv" localSheetId="6">#REF!</definedName>
    <definedName name="ziyud_takziv" localSheetId="7">#REF!</definedName>
    <definedName name="ziyud_takziv">#REF!</definedName>
    <definedName name="ziyud_teur" localSheetId="6">#REF!</definedName>
    <definedName name="ziyud_teur" localSheetId="7">#REF!</definedName>
    <definedName name="ziyud_teur">#REF!</definedName>
    <definedName name="גד">#REF!</definedName>
    <definedName name="טיסות">#REF!</definedName>
    <definedName name="טקסט1" localSheetId="2">'שכר עובד בחו"ל'!$A$4</definedName>
    <definedName name="טקסט4" localSheetId="1">'יעוץ והקמת מערכי שיווק '!#REF!</definedName>
    <definedName name="טקסט4" localSheetId="4">'פרסום ושיווק מקוון'!#REF!</definedName>
    <definedName name="נפתח1" localSheetId="2">'שכר עובד בחו"ל'!#REF!</definedName>
    <definedName name="עדתאריך" localSheetId="6">'ראשי-פרטים כלליים וריכוז הוצאות'!#REF!</definedName>
    <definedName name="עדתאריך">'ראשי-פרטים כלליים וריכוז הוצאות'!#REF!</definedName>
    <definedName name="קוד_שכר">'ראשי-פרטים כלליים וריכוז הוצאות'!$A$39:$A$44</definedName>
    <definedName name="רבעון">'ראשי-פרטים כלליים וריכוז הוצאות'!$A$47:$A$51</definedName>
    <definedName name="רבעון_ראשון">'ראשי-פרטים כלליים וריכוז הוצאות'!$A$48:$A$51</definedName>
    <definedName name="תאריך" localSheetId="6">'ראשי-פרטים כלליים וריכוז הוצאות'!#REF!</definedName>
    <definedName name="תאריך">'ראשי-פרטים כלליים וריכוז הוצאות'!#REF!</definedName>
  </definedNames>
  <calcPr calcId="152511"/>
  <customWorkbookViews>
    <customWorkbookView name="BAKARA4 - תצוגה אישית" guid="{0C0A7354-1E68-4AF0-8238-6CB67405E9AA}" mergeInterval="0" personalView="1" maximized="1" windowWidth="796" windowHeight="397" tabRatio="691" activeSheetId="1"/>
  </customWorkbookViews>
</workbook>
</file>

<file path=xl/calcChain.xml><?xml version="1.0" encoding="utf-8"?>
<calcChain xmlns="http://schemas.openxmlformats.org/spreadsheetml/2006/main">
  <c r="J25" i="1" l="1"/>
  <c r="L25" i="1" s="1"/>
  <c r="J28" i="1"/>
  <c r="L28" i="1" s="1"/>
  <c r="J27" i="1"/>
  <c r="L27" i="1" s="1"/>
  <c r="J26" i="1"/>
  <c r="J22" i="1"/>
  <c r="L22" i="1" s="1"/>
  <c r="J20" i="1"/>
  <c r="L20" i="1" s="1"/>
  <c r="J19" i="1"/>
  <c r="J18" i="1"/>
  <c r="L19" i="1"/>
  <c r="L26" i="1"/>
  <c r="L18" i="1"/>
  <c r="D12" i="10" l="1"/>
  <c r="I14" i="10"/>
  <c r="I20" i="10" s="1"/>
  <c r="I15" i="10"/>
  <c r="I16" i="10"/>
  <c r="I17" i="10"/>
  <c r="I18" i="10"/>
  <c r="I19" i="10"/>
  <c r="F14" i="10"/>
  <c r="F15" i="10"/>
  <c r="F20" i="10" s="1"/>
  <c r="G22" i="1" s="1"/>
  <c r="F16" i="10"/>
  <c r="F17" i="10"/>
  <c r="F18" i="10"/>
  <c r="F19" i="10"/>
  <c r="D20" i="10"/>
  <c r="L8" i="18"/>
  <c r="M4" i="3"/>
  <c r="I3" i="18"/>
  <c r="G8" i="18"/>
  <c r="D25" i="1" s="1"/>
  <c r="I4" i="18"/>
  <c r="L4" i="18" s="1"/>
  <c r="L3" i="18"/>
  <c r="I5" i="18"/>
  <c r="L5" i="18" s="1"/>
  <c r="I6" i="18"/>
  <c r="L6" i="18" s="1"/>
  <c r="I7" i="18"/>
  <c r="L7" i="18" s="1"/>
  <c r="L4" i="14"/>
  <c r="L6" i="14"/>
  <c r="L8" i="14"/>
  <c r="L9" i="14"/>
  <c r="L10" i="14"/>
  <c r="L11" i="14"/>
  <c r="L12" i="14"/>
  <c r="L13" i="14"/>
  <c r="L14" i="14"/>
  <c r="L15" i="14"/>
  <c r="L16" i="14"/>
  <c r="L17" i="14"/>
  <c r="I4" i="14"/>
  <c r="I5" i="14"/>
  <c r="L5" i="14" s="1"/>
  <c r="I6" i="14"/>
  <c r="I7" i="14"/>
  <c r="L7" i="14" s="1"/>
  <c r="I8" i="14"/>
  <c r="I9" i="14"/>
  <c r="I10" i="14"/>
  <c r="I11" i="14"/>
  <c r="I12" i="14"/>
  <c r="I13" i="14"/>
  <c r="I14" i="14"/>
  <c r="I15" i="14"/>
  <c r="I16" i="14"/>
  <c r="I17" i="14"/>
  <c r="I3" i="14"/>
  <c r="L3" i="14" s="1"/>
  <c r="I18" i="14"/>
  <c r="G24" i="1" s="1"/>
  <c r="G18" i="14"/>
  <c r="D24" i="1" s="1"/>
  <c r="I13" i="10"/>
  <c r="F13" i="10"/>
  <c r="I4" i="10"/>
  <c r="I5" i="10"/>
  <c r="I6" i="10"/>
  <c r="I7" i="10"/>
  <c r="I8" i="10"/>
  <c r="I9" i="10"/>
  <c r="I10" i="10"/>
  <c r="F4" i="10"/>
  <c r="F5" i="10"/>
  <c r="F6" i="10"/>
  <c r="F7" i="10"/>
  <c r="F8" i="10"/>
  <c r="F9" i="10"/>
  <c r="F10" i="10"/>
  <c r="F3" i="10"/>
  <c r="I3" i="10" s="1"/>
  <c r="P5" i="3"/>
  <c r="P6" i="3"/>
  <c r="P7" i="3"/>
  <c r="P8" i="3"/>
  <c r="P9" i="3"/>
  <c r="P10" i="3"/>
  <c r="P11" i="3"/>
  <c r="P12" i="3"/>
  <c r="P13" i="3"/>
  <c r="M5" i="3"/>
  <c r="M6" i="3"/>
  <c r="M7" i="3"/>
  <c r="M8" i="3"/>
  <c r="M9" i="3"/>
  <c r="M10" i="3"/>
  <c r="M11" i="3"/>
  <c r="M12" i="3"/>
  <c r="M13" i="3"/>
  <c r="M12" i="7"/>
  <c r="M13" i="7"/>
  <c r="M14" i="7"/>
  <c r="M15" i="7"/>
  <c r="I12" i="7"/>
  <c r="I13" i="7"/>
  <c r="I14" i="7"/>
  <c r="I15" i="7"/>
  <c r="I11" i="7"/>
  <c r="M11" i="7" s="1"/>
  <c r="I4" i="7"/>
  <c r="I5" i="7"/>
  <c r="I6" i="7"/>
  <c r="I7" i="7"/>
  <c r="M4" i="7"/>
  <c r="M5" i="7"/>
  <c r="M6" i="7"/>
  <c r="M7" i="7"/>
  <c r="L4" i="7"/>
  <c r="L5" i="7"/>
  <c r="L6" i="7"/>
  <c r="L7" i="7"/>
  <c r="H4" i="7"/>
  <c r="H5" i="7"/>
  <c r="H6" i="7"/>
  <c r="H7" i="7"/>
  <c r="H3" i="7"/>
  <c r="L3" i="7" s="1"/>
  <c r="F16" i="7"/>
  <c r="D19" i="1" s="1"/>
  <c r="F4" i="7"/>
  <c r="F5" i="7"/>
  <c r="F6" i="7"/>
  <c r="F7" i="7"/>
  <c r="P15" i="7"/>
  <c r="D22" i="1"/>
  <c r="D11" i="10"/>
  <c r="D21" i="1" s="1"/>
  <c r="I18" i="16"/>
  <c r="I19" i="16"/>
  <c r="I20" i="16"/>
  <c r="I21" i="16"/>
  <c r="F18" i="16"/>
  <c r="F19" i="16"/>
  <c r="F20" i="16"/>
  <c r="F21" i="16"/>
  <c r="F17" i="16"/>
  <c r="I17" i="16" s="1"/>
  <c r="D22" i="16"/>
  <c r="D28" i="1" s="1"/>
  <c r="F11" i="16"/>
  <c r="I11" i="16" s="1"/>
  <c r="F12" i="16"/>
  <c r="I12" i="16" s="1"/>
  <c r="F13" i="16"/>
  <c r="I13" i="16" s="1"/>
  <c r="F14" i="16"/>
  <c r="I14" i="16" s="1"/>
  <c r="D15" i="16"/>
  <c r="D27" i="1" s="1"/>
  <c r="F10" i="16"/>
  <c r="F15" i="16" s="1"/>
  <c r="G27" i="1" s="1"/>
  <c r="D8" i="16"/>
  <c r="D26" i="1" s="1"/>
  <c r="F4" i="16"/>
  <c r="I4" i="16" s="1"/>
  <c r="F5" i="16"/>
  <c r="I5" i="16" s="1"/>
  <c r="F6" i="16"/>
  <c r="I6" i="16" s="1"/>
  <c r="F7" i="16"/>
  <c r="I7" i="16" s="1"/>
  <c r="F3" i="16"/>
  <c r="I3" i="16" s="1"/>
  <c r="I8" i="16" s="1"/>
  <c r="D16" i="16"/>
  <c r="D9" i="16"/>
  <c r="I11" i="10" l="1"/>
  <c r="J21" i="1" s="1"/>
  <c r="L21" i="1" s="1"/>
  <c r="F11" i="10"/>
  <c r="G21" i="1" s="1"/>
  <c r="I8" i="18"/>
  <c r="G25" i="1" s="1"/>
  <c r="I10" i="16"/>
  <c r="I15" i="16" s="1"/>
  <c r="F22" i="16"/>
  <c r="G28" i="1" s="1"/>
  <c r="F8" i="16"/>
  <c r="G26" i="1" s="1"/>
  <c r="F3" i="7" l="1"/>
  <c r="F8" i="7" s="1"/>
  <c r="D18" i="1" s="1"/>
  <c r="H4" i="15" l="1"/>
  <c r="K4" i="15" s="1"/>
  <c r="K4" i="3"/>
  <c r="P4" i="3" s="1"/>
  <c r="K5" i="3"/>
  <c r="H3" i="15" l="1"/>
  <c r="K6" i="3"/>
  <c r="K7" i="3"/>
  <c r="K8" i="3"/>
  <c r="K9" i="3"/>
  <c r="K10" i="3"/>
  <c r="K11" i="3"/>
  <c r="K12" i="3"/>
  <c r="K13" i="3"/>
  <c r="J4" i="3"/>
  <c r="J5" i="3"/>
  <c r="J6" i="3"/>
  <c r="J7" i="3"/>
  <c r="J8" i="3"/>
  <c r="J9" i="3"/>
  <c r="J10" i="3"/>
  <c r="K3" i="15" l="1"/>
  <c r="G1" i="18"/>
  <c r="I3" i="7" l="1"/>
  <c r="M3" i="7" s="1"/>
  <c r="L18" i="14"/>
  <c r="J24" i="1" s="1"/>
  <c r="L24" i="1" s="1"/>
  <c r="I22" i="16"/>
  <c r="M14" i="3" l="1"/>
  <c r="G20" i="1" s="1"/>
  <c r="P14" i="3"/>
  <c r="Q5" i="1" l="1"/>
  <c r="Q5" i="3" l="1"/>
  <c r="Q11" i="3"/>
  <c r="Q12" i="3"/>
  <c r="Q13" i="3"/>
  <c r="Q4" i="3"/>
  <c r="M4" i="15"/>
  <c r="M5" i="15"/>
  <c r="M6" i="15"/>
  <c r="M7" i="15"/>
  <c r="M8" i="15"/>
  <c r="M9" i="15"/>
  <c r="M10" i="15"/>
  <c r="M11" i="15"/>
  <c r="M12" i="15"/>
  <c r="M13" i="15"/>
  <c r="M14" i="15"/>
  <c r="M15" i="15"/>
  <c r="M16" i="15"/>
  <c r="M17" i="15"/>
  <c r="M3" i="15"/>
  <c r="M16" i="7" l="1"/>
  <c r="M8" i="7"/>
  <c r="P3" i="7"/>
  <c r="P4" i="7"/>
  <c r="P5" i="7"/>
  <c r="P7" i="7"/>
  <c r="P6" i="7"/>
  <c r="P12" i="7"/>
  <c r="P13" i="7"/>
  <c r="P14" i="7"/>
  <c r="P11" i="7"/>
  <c r="U11" i="1" l="1"/>
  <c r="U12" i="1"/>
  <c r="H6" i="15" l="1"/>
  <c r="K6" i="15" s="1"/>
  <c r="H7" i="15"/>
  <c r="K7" i="15" s="1"/>
  <c r="H8" i="15"/>
  <c r="K8" i="15" s="1"/>
  <c r="H9" i="15"/>
  <c r="K9" i="15" s="1"/>
  <c r="H10" i="15"/>
  <c r="K10" i="15" s="1"/>
  <c r="H11" i="15"/>
  <c r="K11" i="15" s="1"/>
  <c r="H12" i="15"/>
  <c r="K12" i="15" s="1"/>
  <c r="H13" i="15"/>
  <c r="K13" i="15" s="1"/>
  <c r="H14" i="15"/>
  <c r="K14" i="15" s="1"/>
  <c r="H15" i="15"/>
  <c r="K15" i="15" s="1"/>
  <c r="H16" i="15"/>
  <c r="K16" i="15" s="1"/>
  <c r="H17" i="15"/>
  <c r="K17" i="15" s="1"/>
  <c r="D1" i="16"/>
  <c r="H5" i="15" l="1"/>
  <c r="F18" i="15"/>
  <c r="D23" i="1" s="1"/>
  <c r="I16" i="7"/>
  <c r="G19" i="1" s="1"/>
  <c r="K5" i="15" l="1"/>
  <c r="K18" i="15" s="1"/>
  <c r="J23" i="1" s="1"/>
  <c r="H18" i="15"/>
  <c r="G23" i="1" s="1"/>
  <c r="AK17" i="1"/>
  <c r="AL13" i="1"/>
  <c r="AJ16" i="1"/>
  <c r="AL15" i="1"/>
  <c r="AK15" i="1"/>
  <c r="AJ15" i="1"/>
  <c r="R17" i="1"/>
  <c r="R16" i="1"/>
  <c r="U17" i="1"/>
  <c r="U16" i="1"/>
  <c r="X17" i="1"/>
  <c r="X16" i="1"/>
  <c r="AA17" i="1"/>
  <c r="AA16" i="1"/>
  <c r="AC20" i="1"/>
  <c r="AC17" i="1"/>
  <c r="AE17" i="1"/>
  <c r="AH17" i="1"/>
  <c r="AG16" i="1"/>
  <c r="AF16" i="1"/>
  <c r="AJ17" i="1"/>
  <c r="AL14" i="1"/>
  <c r="AH15" i="1"/>
  <c r="AE15" i="1"/>
  <c r="AC15" i="1"/>
  <c r="AB15" i="1"/>
  <c r="AA15" i="1"/>
  <c r="Y15" i="1"/>
  <c r="X15" i="1"/>
  <c r="W15" i="1"/>
  <c r="U15" i="1"/>
  <c r="T15" i="1"/>
  <c r="S15" i="1"/>
  <c r="R15" i="1"/>
  <c r="O16" i="1"/>
  <c r="P15" i="1"/>
  <c r="O15" i="1"/>
  <c r="U13" i="1"/>
  <c r="U10" i="1"/>
  <c r="U9" i="1"/>
  <c r="P10" i="1"/>
  <c r="S9" i="1"/>
  <c r="R9" i="1"/>
  <c r="Q9" i="1"/>
  <c r="P9" i="1"/>
  <c r="J11" i="3"/>
  <c r="J12" i="3"/>
  <c r="J13" i="3"/>
  <c r="G1" i="14"/>
  <c r="D1" i="10"/>
  <c r="K1" i="3"/>
  <c r="F1" i="15"/>
  <c r="F1" i="7"/>
  <c r="L23" i="1" l="1"/>
  <c r="L29" i="1" s="1"/>
  <c r="J29" i="1"/>
  <c r="J14" i="3"/>
  <c r="I8" i="7"/>
  <c r="K14" i="3"/>
  <c r="D20" i="1" s="1"/>
  <c r="M27" i="1" l="1"/>
  <c r="M28" i="1"/>
  <c r="M25" i="1"/>
  <c r="M26" i="1"/>
  <c r="M23" i="1"/>
  <c r="M24" i="1"/>
  <c r="M22" i="1"/>
  <c r="M20" i="1"/>
  <c r="M21" i="1"/>
  <c r="M29" i="1"/>
  <c r="M19" i="1"/>
  <c r="G18" i="1"/>
  <c r="D29" i="1"/>
  <c r="E28" i="1" s="1"/>
  <c r="E26" i="1" l="1"/>
  <c r="E27" i="1"/>
  <c r="E24" i="1"/>
  <c r="E25" i="1"/>
  <c r="E22" i="1"/>
  <c r="E23" i="1"/>
  <c r="E19" i="1"/>
  <c r="E21" i="1"/>
  <c r="E20" i="1"/>
  <c r="G29" i="1"/>
  <c r="M18" i="1"/>
  <c r="E18" i="1"/>
  <c r="H27" i="1" l="1"/>
  <c r="H28" i="1"/>
  <c r="H25" i="1"/>
  <c r="H26" i="1"/>
  <c r="H23" i="1"/>
  <c r="H24" i="1"/>
  <c r="H21" i="1"/>
  <c r="H22" i="1"/>
  <c r="H18" i="1"/>
  <c r="H20" i="1"/>
  <c r="H19" i="1"/>
  <c r="E29" i="1"/>
  <c r="H29" i="1" l="1"/>
</calcChain>
</file>

<file path=xl/comments1.xml><?xml version="1.0" encoding="utf-8"?>
<comments xmlns="http://schemas.openxmlformats.org/spreadsheetml/2006/main">
  <authors>
    <author>BAKARA4</author>
    <author>tamas</author>
    <author>Hadar Shor</author>
  </authors>
  <commentList>
    <comment ref="F5" authorId="0">
      <text>
        <r>
          <rPr>
            <b/>
            <sz val="8"/>
            <color indexed="81"/>
            <rFont val="Tahoma"/>
            <family val="2"/>
          </rPr>
          <t>שדה חובה:</t>
        </r>
        <r>
          <rPr>
            <sz val="8"/>
            <color indexed="81"/>
            <rFont val="Tahoma"/>
            <family val="2"/>
          </rPr>
          <t xml:space="preserve">
DD/MM/YYYY</t>
        </r>
      </text>
    </comment>
    <comment ref="A8" authorId="1">
      <text>
        <r>
          <rPr>
            <b/>
            <sz val="8"/>
            <color indexed="81"/>
            <rFont val="Tahoma"/>
            <family val="2"/>
          </rPr>
          <t>חובה למלא את כל השדות תחת סעיף פרטים כלליים</t>
        </r>
      </text>
    </comment>
    <comment ref="G12" authorId="2">
      <text>
        <r>
          <rPr>
            <b/>
            <sz val="9"/>
            <color indexed="81"/>
            <rFont val="Tahoma"/>
            <family val="2"/>
          </rPr>
          <t>שדה חובה:
DD/MM/YYYY</t>
        </r>
      </text>
    </comment>
  </commentList>
</comments>
</file>

<file path=xl/comments2.xml><?xml version="1.0" encoding="utf-8"?>
<comments xmlns="http://schemas.openxmlformats.org/spreadsheetml/2006/main">
  <authors>
    <author>Ran</author>
  </authors>
  <commentList>
    <comment ref="F2" authorId="0">
      <text>
        <r>
          <rPr>
            <b/>
            <sz val="9"/>
            <color indexed="81"/>
            <rFont val="Tahoma"/>
            <family val="2"/>
          </rPr>
          <t>Ran:</t>
        </r>
        <r>
          <rPr>
            <sz val="9"/>
            <color indexed="81"/>
            <rFont val="Tahoma"/>
            <family val="2"/>
          </rPr>
          <t xml:space="preserve">
שימו לב: יש לדווח את העלויות בפועל במדויק. אם עובד השתכר 100 שקלים, עבד חצי משרה וכל זמנו הוקדש לפרויקט אזיי ידווח: 100 שקלים, 50% משרה ו-100% תעסוקה בפרויקט.</t>
        </r>
      </text>
    </comment>
  </commentList>
</comments>
</file>

<file path=xl/sharedStrings.xml><?xml version="1.0" encoding="utf-8"?>
<sst xmlns="http://schemas.openxmlformats.org/spreadsheetml/2006/main" count="211" uniqueCount="121">
  <si>
    <t xml:space="preserve">מס' </t>
  </si>
  <si>
    <t>סוג ההוצאה</t>
  </si>
  <si>
    <t>סה"כ</t>
  </si>
  <si>
    <t>טלפון איש הקשר</t>
  </si>
  <si>
    <t>מיקוד</t>
  </si>
  <si>
    <t>ישוב</t>
  </si>
  <si>
    <t>מספר</t>
  </si>
  <si>
    <t xml:space="preserve"> </t>
  </si>
  <si>
    <t>מס' סד'</t>
  </si>
  <si>
    <t xml:space="preserve">שם וחתימת מנהל הכספים </t>
  </si>
  <si>
    <t>אחר</t>
  </si>
  <si>
    <t>נכון לתאריך :</t>
  </si>
  <si>
    <t>נימוק לשינוי</t>
  </si>
  <si>
    <t>חלקיות משרה</t>
  </si>
  <si>
    <t>פרטים כלליים</t>
  </si>
  <si>
    <t>E-MAIL</t>
  </si>
  <si>
    <t>פקס חברה</t>
  </si>
  <si>
    <t>טלפון חברה</t>
  </si>
  <si>
    <t>הפעילות</t>
  </si>
  <si>
    <t>תואר מקצועי</t>
  </si>
  <si>
    <t>פרטי העובד</t>
  </si>
  <si>
    <t>סה"כ מומלץ בודק מקצועי</t>
  </si>
  <si>
    <t>תאריך הכנה</t>
  </si>
  <si>
    <t>שם בודק מקצועי</t>
  </si>
  <si>
    <t>אחוז מהתקציב</t>
  </si>
  <si>
    <t>הזנת 3 השדות לעיל הינה תנאי למשיכת התקציב לשדות מטה</t>
  </si>
  <si>
    <t>שם משפחה + שם פרטי (למיין לפי שם המשפחה)</t>
  </si>
  <si>
    <t>למילוי ע"י הבודק המקצועי</t>
  </si>
  <si>
    <r>
      <t xml:space="preserve">ריכוז התקציב המבוקש </t>
    </r>
    <r>
      <rPr>
        <sz val="10"/>
        <rFont val="Arial"/>
        <family val="2"/>
      </rPr>
      <t>(נקלט אוטומטית מתוך הגליונות)</t>
    </r>
  </si>
  <si>
    <t>שם מאשר מינהל סחר חוץ</t>
  </si>
  <si>
    <t>אחוז תעסוקה בפרויקט</t>
  </si>
  <si>
    <t>מס' חודשי עבודה בפרויקט</t>
  </si>
  <si>
    <t xml:space="preserve">מהות העבודה </t>
  </si>
  <si>
    <t>מטרה</t>
  </si>
  <si>
    <t>שם חברת הייעוץ/יועץ</t>
  </si>
  <si>
    <t xml:space="preserve">תחום הייעוץ </t>
  </si>
  <si>
    <t>בעל עניין</t>
  </si>
  <si>
    <t>חב' כ"א</t>
  </si>
  <si>
    <t>עובד חיצוני (חשבונית)</t>
  </si>
  <si>
    <t>סוג ההעסקה</t>
  </si>
  <si>
    <t>עובד בחברה</t>
  </si>
  <si>
    <t>משך נסיעה (ימים)</t>
  </si>
  <si>
    <t>מס' שעות הייעוץ</t>
  </si>
  <si>
    <t>ערך שעת ייעוץ</t>
  </si>
  <si>
    <t>שעות מומלצות</t>
  </si>
  <si>
    <t>חודש מתוכנן לנסיעה</t>
  </si>
  <si>
    <t>עלות שכר חודש ממוצע בתקופת הפרויקט</t>
  </si>
  <si>
    <t>תקרת עלות שכר מוכרת כולל תקורות</t>
  </si>
  <si>
    <t>קישור למערך כלי סיוע לתעשייה - מינהל סחר חוץ</t>
  </si>
  <si>
    <t>קישור לאתר מינהל סחר חוץ - משרד הכלכלה</t>
  </si>
  <si>
    <t>פרסום ושיווק מקוון</t>
  </si>
  <si>
    <t>סוג הפעילות</t>
  </si>
  <si>
    <t>תערוכות והדגמות בשוק היעד</t>
  </si>
  <si>
    <t>ארץ יעד</t>
  </si>
  <si>
    <t>סוג פעילות</t>
  </si>
  <si>
    <t>שם הספק</t>
  </si>
  <si>
    <t>נתוני שכר בגין חודש ממוצע לעובד: יש לדווח את עלויות השכר שישולמו בפועל</t>
  </si>
  <si>
    <t>פירוט בקשת תקציב לתוכנית כסף חכם</t>
  </si>
  <si>
    <t>מערך כלי סיוע - תוכנית כסף חכם</t>
  </si>
  <si>
    <t>סה"כ שכר מבוקש</t>
  </si>
  <si>
    <t xml:space="preserve">התקציב המבוקש בש"ח </t>
  </si>
  <si>
    <t>התקציב המבוקש בש"ח</t>
  </si>
  <si>
    <t>למילוי רכז הועדה</t>
  </si>
  <si>
    <t>למילוי ע"י רכז הועדה</t>
  </si>
  <si>
    <t>מרכז הוועדה</t>
  </si>
  <si>
    <t>סה"כ מאושר וועדה</t>
  </si>
  <si>
    <t>מנהל הוועדה</t>
  </si>
  <si>
    <t>בודק מקצועי</t>
  </si>
  <si>
    <t>רכז וועדה</t>
  </si>
  <si>
    <t>תאריך הוועדה</t>
  </si>
  <si>
    <t>סה"כ תקציב מאושר ועדה</t>
  </si>
  <si>
    <t xml:space="preserve">סה"כ סכום מומלץ </t>
  </si>
  <si>
    <t xml:space="preserve">סה"כ שכר מומלץ </t>
  </si>
  <si>
    <t>שנות אדם</t>
  </si>
  <si>
    <t xml:space="preserve">סה"כ תקציב מאושר ועדה </t>
  </si>
  <si>
    <t>סה"כ סכום מומלץ</t>
  </si>
  <si>
    <t>שכר מבוקש בש"ח</t>
  </si>
  <si>
    <t>סה"כ:</t>
  </si>
  <si>
    <t>*יש לצרף לבקשה את דו"ח האקסל המקורי המלא ובנוסף את העמוד הנוכחי סרוק, לאחר מילוי חתימות</t>
  </si>
  <si>
    <t>תפקיד במדינת היעד</t>
  </si>
  <si>
    <t>יועצים מקצועיים</t>
  </si>
  <si>
    <t>הקמת מערכי שיווק</t>
  </si>
  <si>
    <t>שכר עובד בחו"ל</t>
  </si>
  <si>
    <t>שם העיר בה תתקיים הפעילות</t>
  </si>
  <si>
    <t>תאריכי  הפעילות</t>
  </si>
  <si>
    <t>מינהל סחר חוץ
משרד הכלכלה והתעשייה</t>
  </si>
  <si>
    <t>שכר עובד בחו"ל (סעיף 4.1.3)</t>
  </si>
  <si>
    <t>פרסום ושיווק מקוון (סעיף 4.3 בנהלי התכנית)</t>
  </si>
  <si>
    <t>טיסות</t>
  </si>
  <si>
    <t>מדינה</t>
  </si>
  <si>
    <t>טיסות (סעיף 4.5 בנהלי התכנית)</t>
  </si>
  <si>
    <t>שם + תפקיד</t>
  </si>
  <si>
    <t>יעד נסיעה</t>
  </si>
  <si>
    <t xml:space="preserve">התקציב המבוקש לטיסות בלבד בש"ח </t>
  </si>
  <si>
    <t>שם העסק</t>
  </si>
  <si>
    <t>מספר העסק ברשם החברות (ח.פ.)</t>
  </si>
  <si>
    <t>כתובת העסק: רחוב</t>
  </si>
  <si>
    <t>איש קשר מטעם העסק</t>
  </si>
  <si>
    <t>העסקה (מעמד העובד בעסק)</t>
  </si>
  <si>
    <t>(על העסק למלא רק את התאים הצבועים בלבן)</t>
  </si>
  <si>
    <t>שם וחתימת מנהל העסק</t>
  </si>
  <si>
    <t>חותמת העסק *</t>
  </si>
  <si>
    <t xml:space="preserve"> ניתן לצרף את הגליון הסרוק כמסמך נפרד</t>
  </si>
  <si>
    <t>סה"כ הוצאות מבוקשות בש"ח</t>
  </si>
  <si>
    <t>תערוכות והדגמות  (סעיף 4.4 בנהלי התכנית)</t>
  </si>
  <si>
    <t>גרסה 01012018</t>
  </si>
  <si>
    <t>תקינה (סעיף 4.6.1 בנהלי התכנית)</t>
  </si>
  <si>
    <t>ייעוץ משפטי  (סעיף 4.6.2 בנהלי התכנית)</t>
  </si>
  <si>
    <t>ביטוח (סעיף 4.6.3 בנהלי התכנית)</t>
  </si>
  <si>
    <t>איסוף מידע</t>
  </si>
  <si>
    <t>תקינה</t>
  </si>
  <si>
    <t>ייעוץ משפטי</t>
  </si>
  <si>
    <t>ביטוח</t>
  </si>
  <si>
    <t>הקמת מערכי שיווק והפצה בחו"ל (סעיף 4.1.2 בנהלי התכנית)</t>
  </si>
  <si>
    <t>יועצים מקצועיים (סעיף 4.1.1 בנהלי התכנית)</t>
  </si>
  <si>
    <t xml:space="preserve">הכשרה מקצועית </t>
  </si>
  <si>
    <t>איסוף מידע (סעיף 4.2.1 בנהלי התכנית)</t>
  </si>
  <si>
    <t>הכשרה מקצועית (סעיף 4.2.2 בנהלי התכנית)</t>
  </si>
  <si>
    <t>הזנת 3 השדות לעיל הינה תנאי למשיכת 
התקציב לשדות מטה</t>
  </si>
  <si>
    <t>% סיוע</t>
  </si>
  <si>
    <t>סיוע משרד הכלכלה והתעשייה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</si>
</sst>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 * #,##0_ ;_ * \-#,##0_ ;_ * &quot;-&quot;_ ;_ @_ "/>
    <numFmt numFmtId="43" formatCode="_ * #,##0.00_ ;_ * \-#,##0.00_ ;_ * &quot;-&quot;??_ ;_ @_ "/>
    <numFmt numFmtId="164" formatCode="[&lt;=9999999][$-1000000]###\-####;[$-1000000]\(###\)\ ###\-####"/>
    <numFmt numFmtId="165" formatCode="mm/yy"/>
    <numFmt numFmtId="166" formatCode="0.0%"/>
    <numFmt numFmtId="167" formatCode="#,##0.0"/>
    <numFmt numFmtId="168" formatCode="#,##0_ ;[Red]\-#,##0\ "/>
    <numFmt numFmtId="169" formatCode="_ * #,##0_ ;_ * \-#,##0_ ;_ * &quot;-&quot;??_ ;_ @_ "/>
    <numFmt numFmtId="170" formatCode="[$-1000000]00000"/>
  </numFmts>
  <fonts count="26" x14ac:knownFonts="1">
    <font>
      <sz val="10"/>
      <name val="Arial"/>
      <charset val="177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color indexed="8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  <font>
      <b/>
      <sz val="10"/>
      <color indexed="8"/>
      <name val="Arial"/>
      <family val="2"/>
    </font>
    <font>
      <sz val="14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"/>
      <color theme="0"/>
      <name val="Arial"/>
      <family val="2"/>
    </font>
    <font>
      <sz val="10"/>
      <color theme="0"/>
      <name val="Arial"/>
      <family val="2"/>
    </font>
    <font>
      <b/>
      <sz val="14"/>
      <color theme="0"/>
      <name val="Arial"/>
      <family val="2"/>
    </font>
    <font>
      <b/>
      <sz val="10"/>
      <color theme="0"/>
      <name val="Arial"/>
      <family val="2"/>
    </font>
    <font>
      <b/>
      <u/>
      <sz val="14"/>
      <color indexed="12"/>
      <name val="Arial"/>
      <family val="2"/>
    </font>
    <font>
      <b/>
      <u/>
      <sz val="18"/>
      <name val="Arial"/>
      <family val="2"/>
    </font>
    <font>
      <sz val="16"/>
      <color rgb="FFFF0000"/>
      <name val="Arial"/>
      <family val="2"/>
    </font>
    <font>
      <sz val="2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/>
    <xf numFmtId="9" fontId="1" fillId="0" borderId="0" applyFont="0" applyFill="0" applyBorder="0" applyAlignment="0" applyProtection="0"/>
  </cellStyleXfs>
  <cellXfs count="319">
    <xf numFmtId="0" fontId="0" fillId="0" borderId="0" xfId="0"/>
    <xf numFmtId="0" fontId="8" fillId="2" borderId="0" xfId="0" applyFont="1" applyFill="1" applyProtection="1"/>
    <xf numFmtId="0" fontId="8" fillId="0" borderId="2" xfId="0" applyFont="1" applyBorder="1" applyAlignment="1" applyProtection="1">
      <alignment vertical="center" wrapText="1" readingOrder="2"/>
      <protection locked="0"/>
    </xf>
    <xf numFmtId="3" fontId="8" fillId="0" borderId="2" xfId="0" applyNumberFormat="1" applyFont="1" applyBorder="1" applyAlignment="1" applyProtection="1">
      <alignment horizontal="right" vertical="center" wrapText="1" readingOrder="2"/>
    </xf>
    <xf numFmtId="0" fontId="8" fillId="2" borderId="0" xfId="0" applyFont="1" applyFill="1" applyAlignment="1" applyProtection="1">
      <alignment vertical="center"/>
    </xf>
    <xf numFmtId="3" fontId="8" fillId="0" borderId="2" xfId="3" quotePrefix="1" applyNumberFormat="1" applyFont="1" applyBorder="1" applyAlignment="1" applyProtection="1">
      <alignment horizontal="center" vertical="center" wrapText="1"/>
      <protection locked="0"/>
    </xf>
    <xf numFmtId="3" fontId="8" fillId="2" borderId="0" xfId="0" applyNumberFormat="1" applyFont="1" applyFill="1" applyProtection="1"/>
    <xf numFmtId="0" fontId="8" fillId="0" borderId="0" xfId="0" applyFont="1" applyProtection="1"/>
    <xf numFmtId="0" fontId="8" fillId="0" borderId="0" xfId="0" applyFont="1" applyFill="1" applyBorder="1" applyProtection="1"/>
    <xf numFmtId="0" fontId="8" fillId="0" borderId="0" xfId="0" applyFont="1" applyFill="1" applyProtection="1"/>
    <xf numFmtId="0" fontId="8" fillId="0" borderId="2" xfId="0" applyFont="1" applyBorder="1" applyAlignment="1" applyProtection="1">
      <alignment horizontal="right" vertical="center" wrapText="1" readingOrder="2"/>
      <protection locked="0"/>
    </xf>
    <xf numFmtId="0" fontId="9" fillId="0" borderId="0" xfId="0" applyFont="1" applyFill="1" applyBorder="1" applyAlignment="1" applyProtection="1">
      <alignment horizontal="justify" vertical="top" wrapText="1" readingOrder="2"/>
    </xf>
    <xf numFmtId="4" fontId="8" fillId="0" borderId="0" xfId="0" applyNumberFormat="1" applyFont="1" applyFill="1" applyBorder="1" applyProtection="1"/>
    <xf numFmtId="3" fontId="8" fillId="0" borderId="0" xfId="0" applyNumberFormat="1" applyFont="1" applyFill="1" applyProtection="1"/>
    <xf numFmtId="0" fontId="15" fillId="2" borderId="0" xfId="0" applyFont="1" applyFill="1" applyProtection="1"/>
    <xf numFmtId="3" fontId="8" fillId="0" borderId="2" xfId="3" applyNumberFormat="1" applyFont="1" applyBorder="1" applyAlignment="1" applyProtection="1">
      <alignment horizontal="right" vertical="center"/>
      <protection locked="0"/>
    </xf>
    <xf numFmtId="3" fontId="8" fillId="0" borderId="2" xfId="3" quotePrefix="1" applyNumberFormat="1" applyFont="1" applyBorder="1" applyAlignment="1" applyProtection="1">
      <alignment horizontal="right" vertical="center"/>
      <protection locked="0"/>
    </xf>
    <xf numFmtId="3" fontId="8" fillId="0" borderId="2" xfId="0" applyNumberFormat="1" applyFont="1" applyFill="1" applyBorder="1" applyAlignment="1" applyProtection="1">
      <alignment horizontal="center" vertical="center" wrapText="1" readingOrder="2"/>
      <protection locked="0"/>
    </xf>
    <xf numFmtId="3" fontId="8" fillId="0" borderId="2" xfId="0" applyNumberFormat="1" applyFont="1" applyBorder="1" applyAlignment="1" applyProtection="1">
      <alignment horizontal="center" vertical="center" wrapText="1" readingOrder="2"/>
    </xf>
    <xf numFmtId="0" fontId="8" fillId="0" borderId="0" xfId="0" applyFont="1" applyFill="1" applyProtection="1">
      <protection hidden="1"/>
    </xf>
    <xf numFmtId="0" fontId="1" fillId="3" borderId="2" xfId="0" applyFont="1" applyFill="1" applyBorder="1" applyAlignment="1" applyProtection="1">
      <alignment horizontal="right" vertical="center" wrapText="1" readingOrder="2"/>
    </xf>
    <xf numFmtId="3" fontId="8" fillId="3" borderId="2" xfId="0" applyNumberFormat="1" applyFont="1" applyFill="1" applyBorder="1" applyAlignment="1" applyProtection="1">
      <alignment horizontal="center" vertical="center" wrapText="1" readingOrder="2"/>
    </xf>
    <xf numFmtId="166" fontId="8" fillId="3" borderId="2" xfId="5" applyNumberFormat="1" applyFont="1" applyFill="1" applyBorder="1" applyAlignment="1" applyProtection="1">
      <alignment horizontal="center" vertical="center" wrapText="1" readingOrder="2"/>
    </xf>
    <xf numFmtId="0" fontId="1" fillId="3" borderId="2" xfId="0" quotePrefix="1" applyFont="1" applyFill="1" applyBorder="1" applyAlignment="1" applyProtection="1">
      <alignment horizontal="right" vertical="center" wrapText="1" readingOrder="2"/>
    </xf>
    <xf numFmtId="0" fontId="1" fillId="0" borderId="2" xfId="0" applyFont="1" applyBorder="1" applyAlignment="1" applyProtection="1">
      <alignment vertical="center" wrapText="1" readingOrder="2"/>
      <protection locked="0"/>
    </xf>
    <xf numFmtId="3" fontId="1" fillId="0" borderId="2" xfId="3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/>
    </xf>
    <xf numFmtId="0" fontId="18" fillId="0" borderId="0" xfId="0" applyFont="1" applyFill="1" applyProtection="1">
      <protection hidden="1"/>
    </xf>
    <xf numFmtId="0" fontId="19" fillId="0" borderId="0" xfId="0" applyFont="1" applyFill="1" applyProtection="1">
      <protection hidden="1"/>
    </xf>
    <xf numFmtId="0" fontId="8" fillId="0" borderId="0" xfId="0" applyFont="1" applyFill="1" applyAlignment="1" applyProtection="1">
      <alignment horizontal="center" vertical="center"/>
    </xf>
    <xf numFmtId="0" fontId="19" fillId="0" borderId="0" xfId="0" applyFont="1" applyFill="1" applyAlignment="1" applyProtection="1">
      <alignment horizontal="center" vertical="center"/>
      <protection hidden="1"/>
    </xf>
    <xf numFmtId="0" fontId="8" fillId="0" borderId="0" xfId="0" applyFont="1" applyFill="1" applyAlignment="1" applyProtection="1">
      <alignment horizontal="center" vertical="center"/>
      <protection hidden="1"/>
    </xf>
    <xf numFmtId="0" fontId="8" fillId="0" borderId="0" xfId="0" applyFont="1" applyFill="1" applyAlignment="1" applyProtection="1"/>
    <xf numFmtId="0" fontId="19" fillId="0" borderId="0" xfId="0" applyFont="1" applyFill="1" applyAlignment="1" applyProtection="1">
      <protection hidden="1"/>
    </xf>
    <xf numFmtId="0" fontId="8" fillId="0" borderId="0" xfId="0" applyFont="1" applyFill="1" applyAlignment="1" applyProtection="1">
      <protection hidden="1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7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 applyProtection="1">
      <alignment vertical="center"/>
    </xf>
    <xf numFmtId="0" fontId="21" fillId="0" borderId="0" xfId="0" applyFont="1" applyFill="1" applyAlignment="1" applyProtection="1">
      <alignment vertical="center"/>
      <protection hidden="1"/>
    </xf>
    <xf numFmtId="0" fontId="9" fillId="0" borderId="0" xfId="0" applyFont="1" applyFill="1" applyAlignment="1" applyProtection="1">
      <alignment vertical="center"/>
      <protection hidden="1"/>
    </xf>
    <xf numFmtId="0" fontId="7" fillId="0" borderId="0" xfId="0" applyFont="1" applyFill="1" applyAlignment="1" applyProtection="1">
      <alignment vertical="center"/>
    </xf>
    <xf numFmtId="0" fontId="20" fillId="0" borderId="0" xfId="0" applyFont="1" applyFill="1" applyAlignment="1" applyProtection="1">
      <alignment vertical="center"/>
      <protection hidden="1"/>
    </xf>
    <xf numFmtId="0" fontId="7" fillId="0" borderId="0" xfId="0" applyFont="1" applyFill="1" applyAlignment="1" applyProtection="1">
      <alignment vertical="center"/>
      <protection hidden="1"/>
    </xf>
    <xf numFmtId="0" fontId="8" fillId="0" borderId="0" xfId="0" applyFont="1" applyFill="1" applyAlignment="1" applyProtection="1">
      <alignment vertical="center"/>
    </xf>
    <xf numFmtId="0" fontId="19" fillId="0" borderId="0" xfId="0" applyFont="1" applyFill="1" applyAlignment="1" applyProtection="1">
      <alignment vertical="center"/>
      <protection hidden="1"/>
    </xf>
    <xf numFmtId="0" fontId="8" fillId="0" borderId="0" xfId="0" applyFont="1" applyFill="1" applyAlignment="1" applyProtection="1">
      <alignment vertical="center"/>
      <protection hidden="1"/>
    </xf>
    <xf numFmtId="0" fontId="11" fillId="0" borderId="0" xfId="0" applyFont="1" applyFill="1" applyProtection="1"/>
    <xf numFmtId="0" fontId="11" fillId="0" borderId="0" xfId="0" applyFont="1" applyFill="1" applyProtection="1">
      <protection hidden="1"/>
    </xf>
    <xf numFmtId="0" fontId="8" fillId="0" borderId="2" xfId="0" applyFont="1" applyFill="1" applyBorder="1" applyProtection="1"/>
    <xf numFmtId="165" fontId="8" fillId="0" borderId="0" xfId="0" applyNumberFormat="1" applyFont="1" applyFill="1" applyProtection="1"/>
    <xf numFmtId="0" fontId="10" fillId="3" borderId="3" xfId="0" applyFont="1" applyFill="1" applyBorder="1" applyAlignment="1" applyProtection="1">
      <alignment horizontal="center" wrapText="1" readingOrder="2"/>
    </xf>
    <xf numFmtId="0" fontId="11" fillId="3" borderId="0" xfId="0" applyFont="1" applyFill="1" applyBorder="1" applyAlignment="1" applyProtection="1">
      <alignment horizontal="center" wrapText="1" readingOrder="2"/>
    </xf>
    <xf numFmtId="0" fontId="10" fillId="3" borderId="0" xfId="0" applyFont="1" applyFill="1" applyBorder="1" applyAlignment="1" applyProtection="1">
      <alignment horizontal="center" wrapText="1" readingOrder="2"/>
    </xf>
    <xf numFmtId="0" fontId="10" fillId="3" borderId="0" xfId="0" applyFont="1" applyFill="1" applyBorder="1" applyAlignment="1" applyProtection="1">
      <alignment horizontal="right" wrapText="1" readingOrder="2"/>
    </xf>
    <xf numFmtId="14" fontId="10" fillId="3" borderId="0" xfId="0" applyNumberFormat="1" applyFont="1" applyFill="1" applyBorder="1" applyAlignment="1" applyProtection="1">
      <alignment horizontal="center" wrapText="1" readingOrder="2"/>
    </xf>
    <xf numFmtId="0" fontId="11" fillId="3" borderId="3" xfId="0" quotePrefix="1" applyFont="1" applyFill="1" applyBorder="1" applyAlignment="1" applyProtection="1">
      <alignment horizontal="right" readingOrder="2"/>
    </xf>
    <xf numFmtId="0" fontId="11" fillId="3" borderId="0" xfId="0" applyFont="1" applyFill="1" applyBorder="1" applyAlignment="1" applyProtection="1">
      <alignment horizontal="right"/>
    </xf>
    <xf numFmtId="0" fontId="8" fillId="3" borderId="0" xfId="0" applyFont="1" applyFill="1" applyBorder="1" applyProtection="1"/>
    <xf numFmtId="0" fontId="10" fillId="3" borderId="0" xfId="0" applyFont="1" applyFill="1" applyBorder="1" applyAlignment="1" applyProtection="1">
      <alignment horizontal="left"/>
    </xf>
    <xf numFmtId="0" fontId="11" fillId="3" borderId="3" xfId="0" applyFont="1" applyFill="1" applyBorder="1" applyAlignment="1" applyProtection="1">
      <alignment horizontal="right"/>
    </xf>
    <xf numFmtId="0" fontId="8" fillId="3" borderId="3" xfId="0" applyFont="1" applyFill="1" applyBorder="1" applyProtection="1"/>
    <xf numFmtId="0" fontId="9" fillId="3" borderId="1" xfId="0" applyFont="1" applyFill="1" applyBorder="1" applyAlignment="1" applyProtection="1">
      <alignment horizontal="center" wrapText="1"/>
    </xf>
    <xf numFmtId="0" fontId="8" fillId="3" borderId="3" xfId="0" applyFont="1" applyFill="1" applyBorder="1" applyAlignment="1" applyProtection="1">
      <alignment horizontal="right" vertical="top" wrapText="1"/>
    </xf>
    <xf numFmtId="0" fontId="8" fillId="3" borderId="0" xfId="0" applyFont="1" applyFill="1" applyBorder="1" applyAlignment="1" applyProtection="1">
      <alignment horizontal="right" vertical="top" wrapText="1"/>
    </xf>
    <xf numFmtId="164" fontId="8" fillId="3" borderId="0" xfId="0" applyNumberFormat="1" applyFont="1" applyFill="1" applyBorder="1" applyAlignment="1" applyProtection="1">
      <alignment horizontal="right" vertical="top" wrapText="1"/>
    </xf>
    <xf numFmtId="3" fontId="8" fillId="3" borderId="11" xfId="0" applyNumberFormat="1" applyFont="1" applyFill="1" applyBorder="1" applyAlignment="1" applyProtection="1">
      <alignment horizontal="center" vertical="center" wrapText="1" readingOrder="2"/>
    </xf>
    <xf numFmtId="0" fontId="9" fillId="3" borderId="1" xfId="0" applyFont="1" applyFill="1" applyBorder="1" applyAlignment="1" applyProtection="1">
      <alignment horizontal="center" wrapText="1" readingOrder="2"/>
    </xf>
    <xf numFmtId="0" fontId="9" fillId="3" borderId="2" xfId="0" applyFont="1" applyFill="1" applyBorder="1" applyAlignment="1" applyProtection="1">
      <alignment horizontal="center" wrapText="1" readingOrder="2"/>
    </xf>
    <xf numFmtId="3" fontId="8" fillId="3" borderId="3" xfId="0" applyNumberFormat="1" applyFont="1" applyFill="1" applyBorder="1" applyAlignment="1" applyProtection="1">
      <alignment horizontal="center" vertical="center" wrapText="1" readingOrder="2"/>
    </xf>
    <xf numFmtId="0" fontId="9" fillId="3" borderId="2" xfId="0" applyFont="1" applyFill="1" applyBorder="1" applyAlignment="1" applyProtection="1">
      <alignment horizontal="center" vertical="center" wrapText="1" readingOrder="2"/>
    </xf>
    <xf numFmtId="0" fontId="9" fillId="3" borderId="2" xfId="0" applyFont="1" applyFill="1" applyBorder="1" applyAlignment="1" applyProtection="1">
      <alignment vertical="center" wrapText="1" readingOrder="2"/>
    </xf>
    <xf numFmtId="0" fontId="9" fillId="3" borderId="2" xfId="0" applyFont="1" applyFill="1" applyBorder="1" applyAlignment="1" applyProtection="1">
      <alignment horizontal="right" vertical="center" wrapText="1" readingOrder="2"/>
    </xf>
    <xf numFmtId="3" fontId="9" fillId="3" borderId="2" xfId="0" applyNumberFormat="1" applyFont="1" applyFill="1" applyBorder="1" applyAlignment="1" applyProtection="1">
      <alignment horizontal="center" vertical="center" wrapText="1" readingOrder="2"/>
    </xf>
    <xf numFmtId="9" fontId="9" fillId="3" borderId="2" xfId="5" applyFont="1" applyFill="1" applyBorder="1" applyAlignment="1" applyProtection="1">
      <alignment horizontal="center" vertical="center" wrapText="1" readingOrder="2"/>
    </xf>
    <xf numFmtId="0" fontId="9" fillId="3" borderId="4" xfId="0" quotePrefix="1" applyFont="1" applyFill="1" applyBorder="1" applyAlignment="1" applyProtection="1">
      <alignment vertical="top" wrapText="1" readingOrder="2"/>
    </xf>
    <xf numFmtId="0" fontId="9" fillId="3" borderId="5" xfId="0" quotePrefix="1" applyFont="1" applyFill="1" applyBorder="1" applyAlignment="1" applyProtection="1">
      <alignment vertical="top" wrapText="1" readingOrder="2"/>
    </xf>
    <xf numFmtId="0" fontId="14" fillId="3" borderId="7" xfId="0" applyFont="1" applyFill="1" applyBorder="1" applyAlignment="1" applyProtection="1">
      <alignment vertical="top" wrapText="1" readingOrder="2"/>
    </xf>
    <xf numFmtId="0" fontId="14" fillId="3" borderId="6" xfId="0" applyFont="1" applyFill="1" applyBorder="1" applyAlignment="1" applyProtection="1">
      <alignment vertical="top" wrapText="1" readingOrder="2"/>
    </xf>
    <xf numFmtId="0" fontId="8" fillId="3" borderId="6" xfId="0" applyFont="1" applyFill="1" applyBorder="1" applyAlignment="1" applyProtection="1"/>
    <xf numFmtId="0" fontId="14" fillId="3" borderId="6" xfId="0" applyFont="1" applyFill="1" applyBorder="1" applyAlignment="1" applyProtection="1">
      <alignment wrapText="1" readingOrder="2"/>
    </xf>
    <xf numFmtId="0" fontId="15" fillId="0" borderId="0" xfId="0" applyFont="1" applyFill="1" applyBorder="1" applyAlignment="1" applyProtection="1">
      <alignment vertical="center"/>
    </xf>
    <xf numFmtId="9" fontId="8" fillId="0" borderId="2" xfId="2" applyNumberFormat="1" applyFont="1" applyFill="1" applyBorder="1" applyAlignment="1" applyProtection="1">
      <alignment horizontal="center" vertical="center"/>
      <protection locked="0"/>
    </xf>
    <xf numFmtId="3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wrapText="1"/>
    </xf>
    <xf numFmtId="0" fontId="8" fillId="0" borderId="2" xfId="0" applyFont="1" applyFill="1" applyBorder="1" applyAlignment="1" applyProtection="1">
      <alignment horizontal="center" wrapText="1"/>
    </xf>
    <xf numFmtId="169" fontId="8" fillId="0" borderId="2" xfId="1" applyNumberFormat="1" applyFont="1" applyFill="1" applyBorder="1" applyProtection="1"/>
    <xf numFmtId="0" fontId="8" fillId="3" borderId="2" xfId="0" applyFont="1" applyFill="1" applyBorder="1" applyAlignment="1" applyProtection="1">
      <alignment horizontal="center" vertical="center" wrapText="1" readingOrder="2"/>
    </xf>
    <xf numFmtId="0" fontId="8" fillId="0" borderId="2" xfId="0" applyFont="1" applyFill="1" applyBorder="1" applyAlignment="1" applyProtection="1">
      <alignment vertical="center" wrapText="1" readingOrder="2"/>
      <protection locked="0"/>
    </xf>
    <xf numFmtId="0" fontId="9" fillId="4" borderId="2" xfId="0" applyFont="1" applyFill="1" applyBorder="1" applyAlignment="1" applyProtection="1">
      <alignment horizontal="center" wrapText="1" readingOrder="2"/>
    </xf>
    <xf numFmtId="168" fontId="8" fillId="4" borderId="2" xfId="0" applyNumberFormat="1" applyFont="1" applyFill="1" applyBorder="1" applyAlignment="1" applyProtection="1">
      <alignment horizontal="center" vertical="center" wrapText="1"/>
    </xf>
    <xf numFmtId="3" fontId="9" fillId="4" borderId="2" xfId="0" applyNumberFormat="1" applyFont="1" applyFill="1" applyBorder="1" applyAlignment="1" applyProtection="1">
      <alignment horizontal="center" wrapText="1" readingOrder="2"/>
    </xf>
    <xf numFmtId="3" fontId="9" fillId="4" borderId="2" xfId="0" applyNumberFormat="1" applyFont="1" applyFill="1" applyBorder="1" applyAlignment="1" applyProtection="1">
      <alignment horizontal="right" vertical="center" readingOrder="2"/>
    </xf>
    <xf numFmtId="0" fontId="1" fillId="0" borderId="2" xfId="0" applyFont="1" applyFill="1" applyBorder="1" applyAlignment="1" applyProtection="1">
      <alignment vertical="center" wrapText="1"/>
      <protection locked="0"/>
    </xf>
    <xf numFmtId="49" fontId="1" fillId="0" borderId="2" xfId="0" applyNumberFormat="1" applyFont="1" applyFill="1" applyBorder="1" applyAlignment="1" applyProtection="1">
      <alignment horizontal="right" vertical="center" wrapText="1" readingOrder="2"/>
      <protection locked="0"/>
    </xf>
    <xf numFmtId="168" fontId="8" fillId="0" borderId="2" xfId="0" applyNumberFormat="1" applyFont="1" applyFill="1" applyBorder="1" applyAlignment="1" applyProtection="1">
      <alignment horizontal="center" vertical="center" wrapText="1"/>
    </xf>
    <xf numFmtId="3" fontId="8" fillId="4" borderId="2" xfId="0" applyNumberFormat="1" applyFont="1" applyFill="1" applyBorder="1" applyAlignment="1" applyProtection="1">
      <alignment horizontal="center" vertical="center" wrapText="1" readingOrder="2"/>
    </xf>
    <xf numFmtId="3" fontId="8" fillId="4" borderId="2" xfId="0" applyNumberFormat="1" applyFont="1" applyFill="1" applyBorder="1" applyAlignment="1" applyProtection="1">
      <alignment horizontal="right" vertical="center" wrapText="1" readingOrder="2"/>
    </xf>
    <xf numFmtId="14" fontId="10" fillId="3" borderId="10" xfId="0" applyNumberFormat="1" applyFont="1" applyFill="1" applyBorder="1" applyAlignment="1" applyProtection="1">
      <alignment vertical="top" wrapText="1" readingOrder="2"/>
    </xf>
    <xf numFmtId="0" fontId="24" fillId="2" borderId="0" xfId="0" applyFont="1" applyFill="1" applyAlignment="1" applyProtection="1">
      <alignment vertical="center"/>
    </xf>
    <xf numFmtId="0" fontId="24" fillId="0" borderId="0" xfId="0" applyFont="1" applyFill="1" applyAlignment="1" applyProtection="1">
      <alignment vertical="center"/>
    </xf>
    <xf numFmtId="0" fontId="9" fillId="3" borderId="9" xfId="0" applyFont="1" applyFill="1" applyBorder="1" applyAlignment="1" applyProtection="1">
      <alignment wrapText="1"/>
    </xf>
    <xf numFmtId="1" fontId="9" fillId="0" borderId="2" xfId="0" applyNumberFormat="1" applyFont="1" applyFill="1" applyBorder="1" applyAlignment="1" applyProtection="1">
      <alignment vertical="center" wrapText="1"/>
      <protection locked="0"/>
    </xf>
    <xf numFmtId="3" fontId="8" fillId="3" borderId="25" xfId="0" applyNumberFormat="1" applyFont="1" applyFill="1" applyBorder="1" applyAlignment="1" applyProtection="1">
      <alignment horizontal="center" vertical="center" wrapText="1" readingOrder="2"/>
    </xf>
    <xf numFmtId="3" fontId="8" fillId="5" borderId="2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0" borderId="2" xfId="0" applyFont="1" applyBorder="1" applyAlignment="1" applyProtection="1">
      <alignment horizontal="right" vertical="center" wrapText="1" readingOrder="2"/>
      <protection locked="0"/>
    </xf>
    <xf numFmtId="3" fontId="1" fillId="0" borderId="2" xfId="0" applyNumberFormat="1" applyFont="1" applyFill="1" applyBorder="1" applyAlignment="1" applyProtection="1">
      <alignment horizontal="center" wrapText="1" readingOrder="2"/>
      <protection locked="0"/>
    </xf>
    <xf numFmtId="0" fontId="1" fillId="0" borderId="0" xfId="0" applyFont="1" applyFill="1" applyAlignment="1" applyProtection="1">
      <alignment vertical="center"/>
    </xf>
    <xf numFmtId="0" fontId="9" fillId="3" borderId="9" xfId="0" applyFont="1" applyFill="1" applyBorder="1" applyAlignment="1" applyProtection="1">
      <alignment horizontal="center" wrapText="1"/>
    </xf>
    <xf numFmtId="166" fontId="8" fillId="4" borderId="2" xfId="5" applyNumberFormat="1" applyFont="1" applyFill="1" applyBorder="1" applyAlignment="1" applyProtection="1">
      <alignment horizontal="center" vertical="center" wrapText="1" readingOrder="2"/>
    </xf>
    <xf numFmtId="0" fontId="9" fillId="6" borderId="2" xfId="0" applyFont="1" applyFill="1" applyBorder="1" applyAlignment="1" applyProtection="1">
      <alignment horizontal="center" wrapText="1" readingOrder="2"/>
    </xf>
    <xf numFmtId="3" fontId="8" fillId="6" borderId="2" xfId="0" applyNumberFormat="1" applyFont="1" applyFill="1" applyBorder="1" applyAlignment="1" applyProtection="1">
      <alignment horizontal="center" vertical="center" wrapText="1" readingOrder="2"/>
    </xf>
    <xf numFmtId="166" fontId="8" fillId="6" borderId="2" xfId="5" applyNumberFormat="1" applyFont="1" applyFill="1" applyBorder="1" applyAlignment="1" applyProtection="1">
      <alignment horizontal="center" vertical="center" wrapText="1" readingOrder="2"/>
    </xf>
    <xf numFmtId="0" fontId="8" fillId="4" borderId="2" xfId="0" applyFont="1" applyFill="1" applyBorder="1" applyAlignment="1" applyProtection="1">
      <alignment horizontal="center" wrapText="1"/>
    </xf>
    <xf numFmtId="0" fontId="1" fillId="6" borderId="2" xfId="0" applyFont="1" applyFill="1" applyBorder="1" applyAlignment="1" applyProtection="1">
      <alignment horizontal="center" wrapText="1"/>
      <protection hidden="1"/>
    </xf>
    <xf numFmtId="168" fontId="8" fillId="6" borderId="2" xfId="0" applyNumberFormat="1" applyFont="1" applyFill="1" applyBorder="1" applyAlignment="1" applyProtection="1">
      <alignment horizontal="center" vertical="center" wrapText="1"/>
    </xf>
    <xf numFmtId="3" fontId="8" fillId="6" borderId="2" xfId="0" applyNumberFormat="1" applyFont="1" applyFill="1" applyBorder="1" applyAlignment="1" applyProtection="1">
      <alignment horizontal="right" vertical="center" wrapText="1" readingOrder="2"/>
    </xf>
    <xf numFmtId="3" fontId="9" fillId="6" borderId="2" xfId="0" applyNumberFormat="1" applyFont="1" applyFill="1" applyBorder="1" applyAlignment="1" applyProtection="1">
      <alignment horizontal="right" vertical="center" readingOrder="2"/>
    </xf>
    <xf numFmtId="3" fontId="1" fillId="0" borderId="2" xfId="3" quotePrefix="1" applyNumberFormat="1" applyFont="1" applyBorder="1" applyAlignment="1" applyProtection="1">
      <alignment horizontal="center" vertical="center" wrapText="1"/>
      <protection locked="0"/>
    </xf>
    <xf numFmtId="3" fontId="8" fillId="4" borderId="10" xfId="0" applyNumberFormat="1" applyFont="1" applyFill="1" applyBorder="1" applyAlignment="1" applyProtection="1">
      <alignment horizontal="center" vertical="center" wrapText="1" readingOrder="2"/>
    </xf>
    <xf numFmtId="3" fontId="9" fillId="6" borderId="2" xfId="0" applyNumberFormat="1" applyFont="1" applyFill="1" applyBorder="1" applyAlignment="1" applyProtection="1">
      <alignment horizontal="center" vertical="center" wrapText="1" readingOrder="2"/>
    </xf>
    <xf numFmtId="167" fontId="9" fillId="6" borderId="2" xfId="0" applyNumberFormat="1" applyFont="1" applyFill="1" applyBorder="1" applyAlignment="1" applyProtection="1">
      <alignment horizontal="center" vertical="center" wrapText="1" readingOrder="2"/>
    </xf>
    <xf numFmtId="3" fontId="9" fillId="4" borderId="2" xfId="0" applyNumberFormat="1" applyFont="1" applyFill="1" applyBorder="1" applyAlignment="1" applyProtection="1">
      <alignment horizontal="center" vertical="center" wrapText="1" readingOrder="2"/>
    </xf>
    <xf numFmtId="167" fontId="9" fillId="4" borderId="2" xfId="0" applyNumberFormat="1" applyFont="1" applyFill="1" applyBorder="1" applyAlignment="1" applyProtection="1">
      <alignment horizontal="center" vertical="center" wrapText="1" readingOrder="2"/>
    </xf>
    <xf numFmtId="3" fontId="9" fillId="6" borderId="2" xfId="0" applyNumberFormat="1" applyFont="1" applyFill="1" applyBorder="1" applyAlignment="1" applyProtection="1">
      <alignment horizontal="center" wrapText="1" readingOrder="2"/>
    </xf>
    <xf numFmtId="0" fontId="1" fillId="4" borderId="2" xfId="0" applyFont="1" applyFill="1" applyBorder="1" applyAlignment="1" applyProtection="1">
      <alignment horizontal="center" wrapText="1"/>
      <protection hidden="1"/>
    </xf>
    <xf numFmtId="0" fontId="15" fillId="5" borderId="0" xfId="0" applyFont="1" applyFill="1" applyProtection="1"/>
    <xf numFmtId="0" fontId="8" fillId="5" borderId="0" xfId="0" applyFont="1" applyFill="1" applyProtection="1"/>
    <xf numFmtId="0" fontId="8" fillId="5" borderId="2" xfId="0" applyFont="1" applyFill="1" applyBorder="1" applyAlignment="1" applyProtection="1">
      <alignment horizontal="right" vertical="center" wrapText="1" readingOrder="2"/>
      <protection locked="0"/>
    </xf>
    <xf numFmtId="168" fontId="8" fillId="5" borderId="2" xfId="0" applyNumberFormat="1" applyFont="1" applyFill="1" applyBorder="1" applyAlignment="1" applyProtection="1">
      <alignment horizontal="center" vertical="center" wrapText="1"/>
    </xf>
    <xf numFmtId="0" fontId="8" fillId="5" borderId="0" xfId="0" applyFont="1" applyFill="1" applyAlignment="1" applyProtection="1">
      <alignment vertical="center"/>
    </xf>
    <xf numFmtId="3" fontId="8" fillId="5" borderId="2" xfId="3" quotePrefix="1" applyNumberFormat="1" applyFont="1" applyFill="1" applyBorder="1" applyAlignment="1" applyProtection="1">
      <alignment horizontal="right" vertical="center"/>
      <protection locked="0"/>
    </xf>
    <xf numFmtId="9" fontId="9" fillId="4" borderId="2" xfId="5" applyNumberFormat="1" applyFont="1" applyFill="1" applyBorder="1" applyAlignment="1" applyProtection="1">
      <alignment horizontal="center" vertical="center" wrapText="1" readingOrder="2"/>
    </xf>
    <xf numFmtId="0" fontId="8" fillId="0" borderId="2" xfId="0" applyNumberFormat="1" applyFont="1" applyBorder="1" applyAlignment="1" applyProtection="1">
      <alignment horizontal="right" vertical="center" wrapText="1" readingOrder="2"/>
    </xf>
    <xf numFmtId="0" fontId="8" fillId="0" borderId="2" xfId="0" applyNumberFormat="1" applyFont="1" applyFill="1" applyBorder="1" applyAlignment="1" applyProtection="1">
      <alignment horizontal="center" vertical="center" wrapText="1" readingOrder="1"/>
    </xf>
    <xf numFmtId="0" fontId="8" fillId="0" borderId="2" xfId="0" applyNumberFormat="1" applyFont="1" applyFill="1" applyBorder="1" applyAlignment="1" applyProtection="1">
      <alignment horizontal="right" vertical="center" wrapText="1" readingOrder="2"/>
    </xf>
    <xf numFmtId="0" fontId="8" fillId="5" borderId="2" xfId="0" applyNumberFormat="1" applyFont="1" applyFill="1" applyBorder="1" applyAlignment="1" applyProtection="1">
      <alignment horizontal="right" vertical="center" wrapText="1" readingOrder="2"/>
    </xf>
    <xf numFmtId="3" fontId="9" fillId="4" borderId="10" xfId="0" applyNumberFormat="1" applyFont="1" applyFill="1" applyBorder="1" applyAlignment="1" applyProtection="1">
      <alignment horizontal="center" vertical="center" wrapText="1" readingOrder="2"/>
    </xf>
    <xf numFmtId="14" fontId="12" fillId="3" borderId="2" xfId="0" applyNumberFormat="1" applyFont="1" applyFill="1" applyBorder="1" applyAlignment="1" applyProtection="1">
      <alignment horizontal="center" vertical="center" wrapText="1" readingOrder="2"/>
    </xf>
    <xf numFmtId="0" fontId="9" fillId="3" borderId="2" xfId="0" applyFont="1" applyFill="1" applyBorder="1" applyAlignment="1" applyProtection="1">
      <alignment horizontal="right" vertical="top" wrapText="1" readingOrder="2"/>
    </xf>
    <xf numFmtId="3" fontId="8" fillId="0" borderId="2" xfId="2" applyNumberFormat="1" applyFont="1" applyFill="1" applyBorder="1" applyAlignment="1" applyProtection="1">
      <alignment horizontal="center" vertical="center"/>
      <protection locked="0"/>
    </xf>
    <xf numFmtId="1" fontId="8" fillId="0" borderId="2" xfId="2" applyNumberFormat="1" applyFont="1" applyFill="1" applyBorder="1" applyAlignment="1" applyProtection="1">
      <alignment horizontal="center" vertical="center"/>
      <protection locked="0"/>
    </xf>
    <xf numFmtId="4" fontId="8" fillId="3" borderId="2" xfId="0" applyNumberFormat="1" applyFont="1" applyFill="1" applyBorder="1" applyAlignment="1" applyProtection="1">
      <alignment horizontal="center" vertical="center" wrapText="1" readingOrder="2"/>
    </xf>
    <xf numFmtId="4" fontId="9" fillId="3" borderId="2" xfId="0" applyNumberFormat="1" applyFont="1" applyFill="1" applyBorder="1" applyAlignment="1" applyProtection="1">
      <alignment horizontal="center" vertical="center" wrapText="1" readingOrder="2"/>
    </xf>
    <xf numFmtId="0" fontId="9" fillId="4" borderId="10" xfId="0" applyFont="1" applyFill="1" applyBorder="1" applyAlignment="1" applyProtection="1">
      <alignment horizontal="center" wrapText="1" readingOrder="2"/>
    </xf>
    <xf numFmtId="0" fontId="11" fillId="3" borderId="29" xfId="0" applyFont="1" applyFill="1" applyBorder="1" applyAlignment="1" applyProtection="1">
      <alignment horizontal="center" wrapText="1" readingOrder="2"/>
    </xf>
    <xf numFmtId="14" fontId="10" fillId="0" borderId="30" xfId="0" applyNumberFormat="1" applyFont="1" applyFill="1" applyBorder="1" applyAlignment="1" applyProtection="1">
      <alignment horizontal="center"/>
      <protection locked="0"/>
    </xf>
    <xf numFmtId="14" fontId="10" fillId="3" borderId="29" xfId="0" applyNumberFormat="1" applyFont="1" applyFill="1" applyBorder="1" applyAlignment="1" applyProtection="1">
      <alignment horizontal="center"/>
    </xf>
    <xf numFmtId="0" fontId="9" fillId="3" borderId="32" xfId="0" applyFont="1" applyFill="1" applyBorder="1" applyAlignment="1" applyProtection="1">
      <alignment horizontal="center" wrapText="1"/>
    </xf>
    <xf numFmtId="164" fontId="8" fillId="3" borderId="29" xfId="0" applyNumberFormat="1" applyFont="1" applyFill="1" applyBorder="1" applyAlignment="1" applyProtection="1">
      <alignment vertical="top" wrapText="1"/>
    </xf>
    <xf numFmtId="3" fontId="9" fillId="3" borderId="29" xfId="0" applyNumberFormat="1" applyFont="1" applyFill="1" applyBorder="1" applyAlignment="1" applyProtection="1">
      <alignment horizontal="right" vertical="center" wrapText="1" readingOrder="2"/>
    </xf>
    <xf numFmtId="0" fontId="14" fillId="3" borderId="30" xfId="0" applyFont="1" applyFill="1" applyBorder="1" applyAlignment="1" applyProtection="1">
      <alignment vertical="top" wrapText="1" readingOrder="2"/>
    </xf>
    <xf numFmtId="3" fontId="9" fillId="3" borderId="2" xfId="0" applyNumberFormat="1" applyFont="1" applyFill="1" applyBorder="1" applyAlignment="1" applyProtection="1">
      <alignment horizontal="center" vertical="center"/>
    </xf>
    <xf numFmtId="49" fontId="1" fillId="0" borderId="9" xfId="0" applyNumberFormat="1" applyFont="1" applyFill="1" applyBorder="1" applyAlignment="1" applyProtection="1">
      <alignment horizontal="right" vertical="center" wrapText="1" readingOrder="2"/>
      <protection locked="0"/>
    </xf>
    <xf numFmtId="9" fontId="1" fillId="0" borderId="2" xfId="2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vertical="center" wrapText="1" readingOrder="2"/>
      <protection locked="0"/>
    </xf>
    <xf numFmtId="3" fontId="1" fillId="0" borderId="2" xfId="0" applyNumberFormat="1" applyFont="1" applyFill="1" applyBorder="1" applyAlignment="1" applyProtection="1">
      <alignment horizontal="center" vertical="center" wrapText="1" readingOrder="2"/>
      <protection locked="0"/>
    </xf>
    <xf numFmtId="164" fontId="9" fillId="0" borderId="9" xfId="0" quotePrefix="1" applyNumberFormat="1" applyFont="1" applyFill="1" applyBorder="1" applyAlignment="1" applyProtection="1">
      <alignment horizontal="center" vertical="center" wrapText="1"/>
      <protection locked="0"/>
    </xf>
    <xf numFmtId="164" fontId="9" fillId="0" borderId="2" xfId="0" quotePrefix="1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Protection="1"/>
    <xf numFmtId="3" fontId="8" fillId="4" borderId="10" xfId="0" applyNumberFormat="1" applyFont="1" applyFill="1" applyBorder="1" applyAlignment="1" applyProtection="1">
      <alignment horizontal="center" vertical="center" wrapText="1" readingOrder="2"/>
    </xf>
    <xf numFmtId="164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vertical="center" wrapText="1" readingOrder="2"/>
      <protection locked="0"/>
    </xf>
    <xf numFmtId="0" fontId="0" fillId="0" borderId="2" xfId="0" applyFont="1" applyBorder="1" applyAlignment="1" applyProtection="1">
      <alignment horizontal="right" vertical="center" wrapText="1" readingOrder="2"/>
      <protection locked="0"/>
    </xf>
    <xf numFmtId="0" fontId="0" fillId="2" borderId="0" xfId="0" applyFont="1" applyFill="1" applyAlignment="1" applyProtection="1">
      <alignment horizontal="right" vertical="center"/>
      <protection locked="0"/>
    </xf>
    <xf numFmtId="3" fontId="1" fillId="5" borderId="2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0" borderId="2" xfId="0" applyNumberFormat="1" applyFont="1" applyBorder="1" applyAlignment="1" applyProtection="1">
      <alignment horizontal="right" vertical="center" wrapText="1" readingOrder="2"/>
    </xf>
    <xf numFmtId="3" fontId="1" fillId="0" borderId="2" xfId="0" applyNumberFormat="1" applyFont="1" applyFill="1" applyBorder="1" applyAlignment="1" applyProtection="1">
      <alignment horizontal="center" vertical="center" wrapText="1" readingOrder="1"/>
    </xf>
    <xf numFmtId="3" fontId="1" fillId="0" borderId="2" xfId="0" applyNumberFormat="1" applyFont="1" applyFill="1" applyBorder="1" applyAlignment="1" applyProtection="1">
      <alignment horizontal="right" vertical="center" wrapText="1" readingOrder="2"/>
    </xf>
    <xf numFmtId="0" fontId="0" fillId="0" borderId="2" xfId="0" applyFont="1" applyFill="1" applyBorder="1" applyAlignment="1" applyProtection="1">
      <alignment horizontal="right" vertical="center" wrapText="1" readingOrder="2"/>
      <protection locked="0"/>
    </xf>
    <xf numFmtId="3" fontId="0" fillId="0" borderId="2" xfId="3" applyNumberFormat="1" applyFont="1" applyFill="1" applyBorder="1" applyAlignment="1" applyProtection="1">
      <alignment horizontal="right" vertical="center"/>
      <protection locked="0"/>
    </xf>
    <xf numFmtId="3" fontId="0" fillId="0" borderId="2" xfId="3" applyNumberFormat="1" applyFont="1" applyBorder="1" applyAlignment="1" applyProtection="1">
      <alignment horizontal="center" vertical="center" wrapText="1"/>
      <protection locked="0"/>
    </xf>
    <xf numFmtId="3" fontId="1" fillId="0" borderId="2" xfId="0" applyNumberFormat="1" applyFont="1" applyBorder="1" applyAlignment="1" applyProtection="1">
      <alignment horizontal="right" vertical="center" wrapText="1" readingOrder="2"/>
    </xf>
    <xf numFmtId="0" fontId="9" fillId="3" borderId="10" xfId="0" applyFont="1" applyFill="1" applyBorder="1" applyAlignment="1" applyProtection="1">
      <alignment horizontal="left" vertical="center" wrapText="1" readingOrder="2"/>
    </xf>
    <xf numFmtId="0" fontId="22" fillId="3" borderId="18" xfId="3" applyFont="1" applyFill="1" applyBorder="1" applyAlignment="1" applyProtection="1">
      <alignment horizontal="center" vertical="top" wrapText="1" readingOrder="2"/>
    </xf>
    <xf numFmtId="0" fontId="9" fillId="3" borderId="2" xfId="0" applyFont="1" applyFill="1" applyBorder="1" applyAlignment="1" applyProtection="1">
      <alignment horizontal="center" wrapText="1"/>
    </xf>
    <xf numFmtId="3" fontId="8" fillId="3" borderId="8" xfId="0" applyNumberFormat="1" applyFont="1" applyFill="1" applyBorder="1" applyAlignment="1" applyProtection="1">
      <alignment horizontal="right" vertical="center" wrapText="1" readingOrder="2"/>
    </xf>
    <xf numFmtId="3" fontId="1" fillId="0" borderId="2" xfId="2" applyNumberFormat="1" applyFont="1" applyFill="1" applyBorder="1" applyAlignment="1" applyProtection="1">
      <alignment horizontal="center" vertical="center"/>
      <protection locked="0"/>
    </xf>
    <xf numFmtId="1" fontId="1" fillId="0" borderId="2" xfId="2" applyNumberFormat="1" applyFont="1" applyFill="1" applyBorder="1" applyAlignment="1" applyProtection="1">
      <alignment horizontal="center" vertical="center"/>
      <protection locked="0"/>
    </xf>
    <xf numFmtId="3" fontId="8" fillId="4" borderId="10" xfId="0" applyNumberFormat="1" applyFont="1" applyFill="1" applyBorder="1" applyAlignment="1" applyProtection="1">
      <alignment horizontal="center" vertical="center" wrapText="1" readingOrder="2"/>
    </xf>
    <xf numFmtId="3" fontId="8" fillId="3" borderId="2" xfId="0" applyNumberFormat="1" applyFont="1" applyFill="1" applyBorder="1" applyAlignment="1" applyProtection="1">
      <alignment horizontal="center" vertical="center" wrapText="1" readingOrder="1"/>
    </xf>
    <xf numFmtId="0" fontId="9" fillId="3" borderId="1" xfId="0" applyFont="1" applyFill="1" applyBorder="1" applyAlignment="1" applyProtection="1">
      <alignment horizontal="center" vertical="center" wrapText="1" readingOrder="2"/>
    </xf>
    <xf numFmtId="0" fontId="9" fillId="3" borderId="10" xfId="0" applyFont="1" applyFill="1" applyBorder="1" applyAlignment="1" applyProtection="1">
      <alignment horizontal="center" vertical="center" wrapText="1" readingOrder="2"/>
    </xf>
    <xf numFmtId="0" fontId="9" fillId="3" borderId="12" xfId="0" applyFont="1" applyFill="1" applyBorder="1" applyAlignment="1" applyProtection="1">
      <alignment horizontal="center" vertical="center" wrapText="1" readingOrder="2"/>
    </xf>
    <xf numFmtId="3" fontId="8" fillId="4" borderId="10" xfId="0" applyNumberFormat="1" applyFont="1" applyFill="1" applyBorder="1" applyAlignment="1" applyProtection="1">
      <alignment horizontal="center" vertical="center" wrapText="1" readingOrder="2"/>
    </xf>
    <xf numFmtId="3" fontId="8" fillId="0" borderId="2" xfId="0" applyNumberFormat="1" applyFont="1" applyFill="1" applyBorder="1" applyAlignment="1" applyProtection="1">
      <alignment horizontal="center" vertical="center" wrapText="1" readingOrder="2"/>
    </xf>
    <xf numFmtId="0" fontId="1" fillId="5" borderId="0" xfId="0" applyFont="1" applyFill="1" applyProtection="1"/>
    <xf numFmtId="0" fontId="1" fillId="5" borderId="0" xfId="0" applyFont="1" applyFill="1" applyAlignment="1" applyProtection="1">
      <alignment horizontal="center"/>
    </xf>
    <xf numFmtId="0" fontId="1" fillId="5" borderId="0" xfId="0" applyFont="1" applyFill="1" applyProtection="1">
      <protection hidden="1"/>
    </xf>
    <xf numFmtId="0" fontId="1" fillId="5" borderId="0" xfId="0" applyFont="1" applyFill="1" applyBorder="1" applyProtection="1"/>
    <xf numFmtId="165" fontId="1" fillId="5" borderId="0" xfId="0" applyNumberFormat="1" applyFont="1" applyFill="1" applyBorder="1" applyProtection="1"/>
    <xf numFmtId="165" fontId="1" fillId="5" borderId="0" xfId="4" applyNumberFormat="1" applyFont="1" applyFill="1" applyBorder="1" applyAlignment="1" applyProtection="1">
      <alignment horizontal="center" wrapText="1"/>
    </xf>
    <xf numFmtId="165" fontId="1" fillId="5" borderId="0" xfId="0" applyNumberFormat="1" applyFont="1" applyFill="1" applyProtection="1"/>
    <xf numFmtId="9" fontId="1" fillId="6" borderId="2" xfId="5" applyFont="1" applyFill="1" applyBorder="1" applyAlignment="1" applyProtection="1">
      <alignment horizontal="center" vertical="center"/>
      <protection hidden="1"/>
    </xf>
    <xf numFmtId="0" fontId="8" fillId="4" borderId="9" xfId="0" applyFont="1" applyFill="1" applyBorder="1" applyAlignment="1" applyProtection="1">
      <alignment horizontal="center" wrapText="1"/>
    </xf>
    <xf numFmtId="0" fontId="1" fillId="6" borderId="26" xfId="0" applyFont="1" applyFill="1" applyBorder="1" applyAlignment="1" applyProtection="1">
      <alignment horizontal="center" vertical="top" wrapText="1"/>
    </xf>
    <xf numFmtId="0" fontId="8" fillId="6" borderId="0" xfId="0" applyFont="1" applyFill="1" applyBorder="1" applyAlignment="1" applyProtection="1">
      <alignment horizontal="center" vertical="top" wrapText="1"/>
    </xf>
    <xf numFmtId="0" fontId="8" fillId="6" borderId="12" xfId="0" applyFont="1" applyFill="1" applyBorder="1" applyAlignment="1" applyProtection="1">
      <alignment horizontal="center" vertical="top" wrapText="1"/>
    </xf>
    <xf numFmtId="0" fontId="8" fillId="6" borderId="26" xfId="0" applyFont="1" applyFill="1" applyBorder="1" applyAlignment="1" applyProtection="1">
      <alignment horizontal="center" vertical="top" wrapText="1"/>
    </xf>
    <xf numFmtId="0" fontId="18" fillId="0" borderId="2" xfId="0" applyFont="1" applyFill="1" applyBorder="1" applyAlignment="1" applyProtection="1">
      <alignment horizontal="center"/>
      <protection hidden="1"/>
    </xf>
    <xf numFmtId="0" fontId="9" fillId="6" borderId="2" xfId="0" applyFont="1" applyFill="1" applyBorder="1" applyAlignment="1" applyProtection="1">
      <alignment horizontal="center"/>
    </xf>
    <xf numFmtId="0" fontId="8" fillId="6" borderId="27" xfId="0" applyFont="1" applyFill="1" applyBorder="1" applyAlignment="1" applyProtection="1">
      <alignment horizontal="center" wrapText="1"/>
    </xf>
    <xf numFmtId="0" fontId="8" fillId="6" borderId="23" xfId="0" applyFont="1" applyFill="1" applyBorder="1" applyAlignment="1" applyProtection="1">
      <alignment horizontal="center" wrapText="1"/>
    </xf>
    <xf numFmtId="0" fontId="8" fillId="6" borderId="28" xfId="0" applyFont="1" applyFill="1" applyBorder="1" applyAlignment="1" applyProtection="1">
      <alignment horizontal="center" wrapText="1"/>
    </xf>
    <xf numFmtId="0" fontId="8" fillId="6" borderId="26" xfId="0" applyFont="1" applyFill="1" applyBorder="1" applyAlignment="1" applyProtection="1">
      <alignment horizontal="center" wrapText="1"/>
    </xf>
    <xf numFmtId="0" fontId="8" fillId="6" borderId="0" xfId="0" applyFont="1" applyFill="1" applyBorder="1" applyAlignment="1" applyProtection="1">
      <alignment horizontal="center" wrapText="1"/>
    </xf>
    <xf numFmtId="0" fontId="8" fillId="6" borderId="12" xfId="0" applyFont="1" applyFill="1" applyBorder="1" applyAlignment="1" applyProtection="1">
      <alignment horizontal="center" wrapText="1"/>
    </xf>
    <xf numFmtId="0" fontId="9" fillId="6" borderId="2" xfId="0" applyFont="1" applyFill="1" applyBorder="1" applyAlignment="1" applyProtection="1">
      <alignment horizontal="center" wrapText="1"/>
    </xf>
    <xf numFmtId="14" fontId="9" fillId="0" borderId="2" xfId="0" applyNumberFormat="1" applyFont="1" applyFill="1" applyBorder="1" applyAlignment="1" applyProtection="1">
      <alignment horizontal="center"/>
    </xf>
    <xf numFmtId="0" fontId="1" fillId="0" borderId="0" xfId="0" applyFont="1" applyFill="1" applyAlignment="1" applyProtection="1">
      <alignment horizontal="center" readingOrder="2"/>
    </xf>
    <xf numFmtId="0" fontId="12" fillId="3" borderId="19" xfId="0" applyFont="1" applyFill="1" applyBorder="1" applyAlignment="1" applyProtection="1">
      <alignment horizontal="center" vertical="center" wrapText="1" readingOrder="2"/>
    </xf>
    <xf numFmtId="0" fontId="12" fillId="3" borderId="21" xfId="0" applyFont="1" applyFill="1" applyBorder="1" applyAlignment="1" applyProtection="1">
      <alignment horizontal="center" vertical="center" wrapText="1" readingOrder="2"/>
    </xf>
    <xf numFmtId="0" fontId="3" fillId="3" borderId="13" xfId="3" applyFill="1" applyBorder="1" applyAlignment="1" applyProtection="1">
      <alignment horizontal="center"/>
    </xf>
    <xf numFmtId="0" fontId="3" fillId="3" borderId="2" xfId="3" applyFill="1" applyBorder="1" applyAlignment="1" applyProtection="1">
      <alignment horizontal="center"/>
    </xf>
    <xf numFmtId="0" fontId="9" fillId="3" borderId="14" xfId="0" applyFont="1" applyFill="1" applyBorder="1" applyAlignment="1" applyProtection="1">
      <alignment horizontal="center" wrapText="1"/>
    </xf>
    <xf numFmtId="0" fontId="9" fillId="3" borderId="10" xfId="0" applyFont="1" applyFill="1" applyBorder="1" applyAlignment="1" applyProtection="1">
      <alignment horizontal="center" wrapText="1"/>
    </xf>
    <xf numFmtId="0" fontId="9" fillId="3" borderId="14" xfId="0" applyFont="1" applyFill="1" applyBorder="1" applyAlignment="1" applyProtection="1">
      <alignment horizontal="center" vertical="top" wrapText="1"/>
    </xf>
    <xf numFmtId="0" fontId="9" fillId="3" borderId="18" xfId="0" applyFont="1" applyFill="1" applyBorder="1" applyAlignment="1" applyProtection="1">
      <alignment horizontal="center" vertical="top" wrapText="1"/>
    </xf>
    <xf numFmtId="0" fontId="9" fillId="3" borderId="10" xfId="0" applyFont="1" applyFill="1" applyBorder="1" applyAlignment="1" applyProtection="1">
      <alignment horizontal="center" vertical="top" wrapText="1"/>
    </xf>
    <xf numFmtId="49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wrapText="1"/>
    </xf>
    <xf numFmtId="0" fontId="9" fillId="3" borderId="8" xfId="0" applyFont="1" applyFill="1" applyBorder="1" applyAlignment="1" applyProtection="1">
      <alignment horizontal="center" wrapText="1"/>
    </xf>
    <xf numFmtId="0" fontId="9" fillId="3" borderId="9" xfId="0" applyFont="1" applyFill="1" applyBorder="1" applyAlignment="1" applyProtection="1">
      <alignment horizontal="center" vertical="top" wrapText="1"/>
    </xf>
    <xf numFmtId="0" fontId="9" fillId="3" borderId="31" xfId="0" applyFont="1" applyFill="1" applyBorder="1" applyAlignment="1" applyProtection="1">
      <alignment horizontal="center" vertical="top" wrapText="1"/>
    </xf>
    <xf numFmtId="0" fontId="14" fillId="3" borderId="23" xfId="0" applyFont="1" applyFill="1" applyBorder="1" applyAlignment="1" applyProtection="1">
      <alignment horizontal="center" vertical="center" wrapText="1" readingOrder="2"/>
    </xf>
    <xf numFmtId="0" fontId="13" fillId="0" borderId="2" xfId="0" applyFont="1" applyFill="1" applyBorder="1" applyAlignment="1" applyProtection="1">
      <alignment horizontal="center" wrapText="1" readingOrder="2"/>
      <protection locked="0"/>
    </xf>
    <xf numFmtId="0" fontId="13" fillId="0" borderId="8" xfId="0" applyFont="1" applyFill="1" applyBorder="1" applyAlignment="1" applyProtection="1">
      <alignment horizontal="center" wrapText="1" readingOrder="2"/>
      <protection locked="0"/>
    </xf>
    <xf numFmtId="0" fontId="14" fillId="3" borderId="34" xfId="0" applyFont="1" applyFill="1" applyBorder="1" applyAlignment="1" applyProtection="1">
      <alignment horizontal="center" vertical="center" wrapText="1" readingOrder="2"/>
    </xf>
    <xf numFmtId="0" fontId="14" fillId="3" borderId="15" xfId="0" applyFont="1" applyFill="1" applyBorder="1" applyAlignment="1" applyProtection="1">
      <alignment horizontal="center" vertical="center" wrapText="1" readingOrder="2"/>
    </xf>
    <xf numFmtId="0" fontId="13" fillId="0" borderId="14" xfId="0" applyFont="1" applyFill="1" applyBorder="1" applyAlignment="1" applyProtection="1">
      <alignment horizontal="center"/>
      <protection locked="0"/>
    </xf>
    <xf numFmtId="0" fontId="13" fillId="0" borderId="10" xfId="0" applyFont="1" applyFill="1" applyBorder="1" applyAlignment="1" applyProtection="1">
      <alignment horizontal="center"/>
      <protection locked="0"/>
    </xf>
    <xf numFmtId="14" fontId="9" fillId="0" borderId="10" xfId="0" applyNumberFormat="1" applyFont="1" applyFill="1" applyBorder="1" applyAlignment="1" applyProtection="1">
      <alignment horizontal="center"/>
    </xf>
    <xf numFmtId="0" fontId="9" fillId="4" borderId="10" xfId="0" applyFont="1" applyFill="1" applyBorder="1" applyAlignment="1" applyProtection="1">
      <alignment horizontal="center"/>
    </xf>
    <xf numFmtId="0" fontId="9" fillId="4" borderId="2" xfId="0" applyFont="1" applyFill="1" applyBorder="1" applyAlignment="1" applyProtection="1">
      <alignment horizontal="center"/>
    </xf>
    <xf numFmtId="0" fontId="25" fillId="0" borderId="0" xfId="0" applyFont="1" applyFill="1" applyAlignment="1" applyProtection="1">
      <alignment horizontal="center"/>
      <protection hidden="1"/>
    </xf>
    <xf numFmtId="0" fontId="24" fillId="0" borderId="0" xfId="0" applyFont="1" applyFill="1" applyAlignment="1" applyProtection="1">
      <alignment horizontal="center"/>
      <protection hidden="1"/>
    </xf>
    <xf numFmtId="1" fontId="9" fillId="0" borderId="18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3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0" xfId="0" applyNumberFormat="1" applyFont="1" applyFill="1" applyBorder="1" applyAlignment="1" applyProtection="1">
      <alignment horizontal="center" wrapText="1"/>
    </xf>
    <xf numFmtId="49" fontId="9" fillId="0" borderId="2" xfId="0" applyNumberFormat="1" applyFont="1" applyFill="1" applyBorder="1" applyAlignment="1" applyProtection="1">
      <alignment horizontal="center" wrapText="1"/>
    </xf>
    <xf numFmtId="0" fontId="8" fillId="4" borderId="23" xfId="0" applyFont="1" applyFill="1" applyBorder="1" applyAlignment="1" applyProtection="1">
      <alignment horizontal="center"/>
    </xf>
    <xf numFmtId="0" fontId="8" fillId="4" borderId="28" xfId="0" applyFont="1" applyFill="1" applyBorder="1" applyAlignment="1" applyProtection="1">
      <alignment horizontal="center"/>
    </xf>
    <xf numFmtId="0" fontId="8" fillId="4" borderId="0" xfId="0" applyFont="1" applyFill="1" applyBorder="1" applyAlignment="1" applyProtection="1">
      <alignment horizontal="center"/>
    </xf>
    <xf numFmtId="0" fontId="8" fillId="4" borderId="12" xfId="0" applyFont="1" applyFill="1" applyBorder="1" applyAlignment="1" applyProtection="1">
      <alignment horizontal="center"/>
    </xf>
    <xf numFmtId="0" fontId="8" fillId="4" borderId="5" xfId="0" applyFont="1" applyFill="1" applyBorder="1" applyAlignment="1" applyProtection="1">
      <alignment horizontal="center"/>
    </xf>
    <xf numFmtId="0" fontId="8" fillId="4" borderId="24" xfId="0" applyFont="1" applyFill="1" applyBorder="1" applyAlignment="1" applyProtection="1">
      <alignment horizontal="center"/>
    </xf>
    <xf numFmtId="14" fontId="12" fillId="3" borderId="19" xfId="0" applyNumberFormat="1" applyFont="1" applyFill="1" applyBorder="1" applyAlignment="1" applyProtection="1">
      <alignment horizontal="center" vertical="center" wrapText="1" readingOrder="2"/>
    </xf>
    <xf numFmtId="14" fontId="12" fillId="3" borderId="20" xfId="0" applyNumberFormat="1" applyFont="1" applyFill="1" applyBorder="1" applyAlignment="1" applyProtection="1">
      <alignment horizontal="center" vertical="center" wrapText="1" readingOrder="2"/>
    </xf>
    <xf numFmtId="0" fontId="3" fillId="3" borderId="8" xfId="3" applyFill="1" applyBorder="1" applyAlignment="1" applyProtection="1">
      <alignment horizontal="center"/>
    </xf>
    <xf numFmtId="0" fontId="7" fillId="3" borderId="14" xfId="0" applyFont="1" applyFill="1" applyBorder="1" applyAlignment="1" applyProtection="1">
      <alignment horizontal="center" vertical="top" wrapText="1" readingOrder="2"/>
    </xf>
    <xf numFmtId="0" fontId="7" fillId="3" borderId="18" xfId="0" applyFont="1" applyFill="1" applyBorder="1" applyAlignment="1" applyProtection="1">
      <alignment horizontal="center" vertical="top" wrapText="1" readingOrder="2"/>
    </xf>
    <xf numFmtId="0" fontId="7" fillId="3" borderId="31" xfId="0" applyFont="1" applyFill="1" applyBorder="1" applyAlignment="1" applyProtection="1">
      <alignment horizontal="center" vertical="top" wrapText="1" readingOrder="2"/>
    </xf>
    <xf numFmtId="0" fontId="23" fillId="3" borderId="3" xfId="0" applyFont="1" applyFill="1" applyBorder="1" applyAlignment="1" applyProtection="1">
      <alignment horizontal="center" readingOrder="2"/>
    </xf>
    <xf numFmtId="0" fontId="23" fillId="3" borderId="0" xfId="0" applyFont="1" applyFill="1" applyBorder="1" applyAlignment="1" applyProtection="1">
      <alignment horizontal="center" readingOrder="2"/>
    </xf>
    <xf numFmtId="0" fontId="23" fillId="3" borderId="29" xfId="0" applyFont="1" applyFill="1" applyBorder="1" applyAlignment="1" applyProtection="1">
      <alignment horizontal="center" readingOrder="2"/>
    </xf>
    <xf numFmtId="0" fontId="12" fillId="3" borderId="16" xfId="0" applyFont="1" applyFill="1" applyBorder="1" applyAlignment="1" applyProtection="1">
      <alignment horizontal="center" wrapText="1" readingOrder="2"/>
    </xf>
    <xf numFmtId="0" fontId="12" fillId="3" borderId="22" xfId="0" applyFont="1" applyFill="1" applyBorder="1" applyAlignment="1" applyProtection="1">
      <alignment horizontal="center" wrapText="1" readingOrder="2"/>
    </xf>
    <xf numFmtId="0" fontId="13" fillId="0" borderId="9" xfId="0" applyFont="1" applyFill="1" applyBorder="1" applyAlignment="1" applyProtection="1">
      <alignment horizontal="center" wrapText="1" readingOrder="2"/>
      <protection locked="0"/>
    </xf>
    <xf numFmtId="0" fontId="13" fillId="0" borderId="10" xfId="0" applyFont="1" applyFill="1" applyBorder="1" applyAlignment="1" applyProtection="1">
      <alignment horizontal="center" wrapText="1" readingOrder="2"/>
      <protection locked="0"/>
    </xf>
    <xf numFmtId="49" fontId="9" fillId="0" borderId="10" xfId="0" applyNumberFormat="1" applyFont="1" applyFill="1" applyBorder="1" applyAlignment="1" applyProtection="1">
      <alignment horizontal="center" vertical="top" wrapText="1"/>
    </xf>
    <xf numFmtId="49" fontId="9" fillId="0" borderId="2" xfId="0" applyNumberFormat="1" applyFont="1" applyFill="1" applyBorder="1" applyAlignment="1" applyProtection="1">
      <alignment horizontal="center" vertical="top" wrapText="1"/>
    </xf>
    <xf numFmtId="0" fontId="1" fillId="4" borderId="10" xfId="0" applyFont="1" applyFill="1" applyBorder="1" applyAlignment="1" applyProtection="1">
      <alignment horizontal="center" vertical="top" wrapText="1"/>
    </xf>
    <xf numFmtId="0" fontId="8" fillId="4" borderId="2" xfId="0" applyFont="1" applyFill="1" applyBorder="1" applyAlignment="1" applyProtection="1">
      <alignment horizontal="center" vertical="top" wrapText="1"/>
    </xf>
    <xf numFmtId="0" fontId="8" fillId="4" borderId="10" xfId="0" applyFont="1" applyFill="1" applyBorder="1" applyAlignment="1" applyProtection="1">
      <alignment horizontal="center" vertical="top" wrapText="1"/>
    </xf>
    <xf numFmtId="0" fontId="9" fillId="3" borderId="13" xfId="0" quotePrefix="1" applyFont="1" applyFill="1" applyBorder="1" applyAlignment="1" applyProtection="1">
      <alignment horizontal="center" vertical="top" wrapText="1" readingOrder="2"/>
    </xf>
    <xf numFmtId="0" fontId="9" fillId="3" borderId="2" xfId="0" applyFont="1" applyFill="1" applyBorder="1" applyAlignment="1" applyProtection="1">
      <alignment horizontal="center" vertical="top" wrapText="1" readingOrder="2"/>
    </xf>
    <xf numFmtId="0" fontId="9" fillId="3" borderId="17" xfId="0" applyFont="1" applyFill="1" applyBorder="1" applyAlignment="1" applyProtection="1">
      <alignment horizontal="center" vertical="top" wrapText="1" readingOrder="2"/>
    </xf>
    <xf numFmtId="0" fontId="9" fillId="3" borderId="33" xfId="0" applyFont="1" applyFill="1" applyBorder="1" applyAlignment="1" applyProtection="1">
      <alignment horizontal="center" vertical="top" wrapText="1" readingOrder="2"/>
    </xf>
    <xf numFmtId="49" fontId="3" fillId="0" borderId="18" xfId="3" applyNumberFormat="1" applyFill="1" applyBorder="1" applyAlignment="1" applyProtection="1">
      <alignment horizontal="center"/>
      <protection locked="0"/>
    </xf>
    <xf numFmtId="49" fontId="1" fillId="0" borderId="31" xfId="0" applyNumberFormat="1" applyFont="1" applyFill="1" applyBorder="1" applyAlignment="1" applyProtection="1">
      <alignment horizontal="center"/>
      <protection locked="0"/>
    </xf>
    <xf numFmtId="0" fontId="9" fillId="0" borderId="14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left" vertical="center" wrapText="1" readingOrder="2"/>
    </xf>
    <xf numFmtId="0" fontId="9" fillId="3" borderId="18" xfId="0" applyFont="1" applyFill="1" applyBorder="1" applyAlignment="1" applyProtection="1">
      <alignment horizontal="left" vertical="center" wrapText="1" readingOrder="2"/>
    </xf>
    <xf numFmtId="0" fontId="9" fillId="3" borderId="10" xfId="0" applyFont="1" applyFill="1" applyBorder="1" applyAlignment="1" applyProtection="1">
      <alignment horizontal="left" vertical="center" wrapText="1" readingOrder="2"/>
    </xf>
    <xf numFmtId="0" fontId="9" fillId="3" borderId="9" xfId="0" applyFont="1" applyFill="1" applyBorder="1" applyAlignment="1" applyProtection="1">
      <alignment horizontal="center" wrapText="1" readingOrder="2"/>
    </xf>
    <xf numFmtId="0" fontId="9" fillId="3" borderId="18" xfId="0" applyFont="1" applyFill="1" applyBorder="1" applyAlignment="1" applyProtection="1">
      <alignment horizontal="center" wrapText="1" readingOrder="2"/>
    </xf>
    <xf numFmtId="0" fontId="9" fillId="3" borderId="10" xfId="0" applyFont="1" applyFill="1" applyBorder="1" applyAlignment="1" applyProtection="1">
      <alignment horizontal="center" wrapText="1" readingOrder="2"/>
    </xf>
    <xf numFmtId="3" fontId="8" fillId="0" borderId="9" xfId="3" quotePrefix="1" applyNumberFormat="1" applyFont="1" applyBorder="1" applyAlignment="1" applyProtection="1">
      <alignment horizontal="right" vertical="center" wrapText="1"/>
      <protection locked="0"/>
    </xf>
    <xf numFmtId="3" fontId="8" fillId="0" borderId="18" xfId="3" quotePrefix="1" applyNumberFormat="1" applyFont="1" applyBorder="1" applyAlignment="1" applyProtection="1">
      <alignment horizontal="right" vertical="center" wrapText="1"/>
      <protection locked="0"/>
    </xf>
    <xf numFmtId="3" fontId="8" fillId="0" borderId="10" xfId="3" quotePrefix="1" applyNumberFormat="1" applyFont="1" applyBorder="1" applyAlignment="1" applyProtection="1">
      <alignment horizontal="right" vertical="center" wrapText="1"/>
      <protection locked="0"/>
    </xf>
    <xf numFmtId="0" fontId="7" fillId="4" borderId="2" xfId="0" applyFont="1" applyFill="1" applyBorder="1" applyAlignment="1" applyProtection="1">
      <alignment horizontal="center" vertical="top" wrapText="1" readingOrder="2"/>
    </xf>
    <xf numFmtId="3" fontId="22" fillId="3" borderId="9" xfId="3" applyNumberFormat="1" applyFont="1" applyFill="1" applyBorder="1" applyAlignment="1" applyProtection="1">
      <alignment horizontal="right" vertical="center" wrapText="1" readingOrder="2"/>
    </xf>
    <xf numFmtId="3" fontId="22" fillId="3" borderId="18" xfId="3" applyNumberFormat="1" applyFont="1" applyFill="1" applyBorder="1" applyAlignment="1" applyProtection="1">
      <alignment horizontal="right" vertical="center" wrapText="1" readingOrder="2"/>
    </xf>
    <xf numFmtId="3" fontId="22" fillId="3" borderId="10" xfId="3" applyNumberFormat="1" applyFont="1" applyFill="1" applyBorder="1" applyAlignment="1" applyProtection="1">
      <alignment horizontal="right" vertical="center" wrapText="1" readingOrder="2"/>
    </xf>
    <xf numFmtId="0" fontId="22" fillId="3" borderId="9" xfId="3" quotePrefix="1" applyFont="1" applyFill="1" applyBorder="1" applyAlignment="1" applyProtection="1">
      <alignment horizontal="right" vertical="top" wrapText="1" readingOrder="2"/>
    </xf>
    <xf numFmtId="0" fontId="22" fillId="3" borderId="18" xfId="3" quotePrefix="1" applyFont="1" applyFill="1" applyBorder="1" applyAlignment="1" applyProtection="1">
      <alignment horizontal="right" vertical="top" wrapText="1" readingOrder="2"/>
    </xf>
    <xf numFmtId="0" fontId="9" fillId="3" borderId="18" xfId="0" applyFont="1" applyFill="1" applyBorder="1" applyAlignment="1" applyProtection="1">
      <alignment horizontal="center" vertical="top" wrapText="1" readingOrder="2"/>
    </xf>
    <xf numFmtId="3" fontId="0" fillId="0" borderId="9" xfId="3" quotePrefix="1" applyNumberFormat="1" applyFont="1" applyBorder="1" applyAlignment="1" applyProtection="1">
      <alignment horizontal="right" vertical="center" wrapText="1"/>
      <protection locked="0"/>
    </xf>
    <xf numFmtId="3" fontId="1" fillId="0" borderId="18" xfId="3" quotePrefix="1" applyNumberFormat="1" applyFont="1" applyBorder="1" applyAlignment="1" applyProtection="1">
      <alignment horizontal="right" vertical="center" wrapText="1"/>
      <protection locked="0"/>
    </xf>
    <xf numFmtId="3" fontId="1" fillId="0" borderId="10" xfId="3" quotePrefix="1" applyNumberFormat="1" applyFont="1" applyBorder="1" applyAlignment="1" applyProtection="1">
      <alignment horizontal="right" vertical="center" wrapText="1"/>
      <protection locked="0"/>
    </xf>
    <xf numFmtId="0" fontId="7" fillId="6" borderId="2" xfId="0" applyFont="1" applyFill="1" applyBorder="1" applyAlignment="1" applyProtection="1">
      <alignment horizontal="center" vertical="center"/>
    </xf>
    <xf numFmtId="3" fontId="8" fillId="4" borderId="9" xfId="0" applyNumberFormat="1" applyFont="1" applyFill="1" applyBorder="1" applyAlignment="1" applyProtection="1">
      <alignment horizontal="center" vertical="center" wrapText="1" readingOrder="2"/>
    </xf>
    <xf numFmtId="3" fontId="8" fillId="4" borderId="18" xfId="0" applyNumberFormat="1" applyFont="1" applyFill="1" applyBorder="1" applyAlignment="1" applyProtection="1">
      <alignment horizontal="center" vertical="center" wrapText="1" readingOrder="2"/>
    </xf>
    <xf numFmtId="3" fontId="8" fillId="4" borderId="10" xfId="0" applyNumberFormat="1" applyFont="1" applyFill="1" applyBorder="1" applyAlignment="1" applyProtection="1">
      <alignment horizontal="center" vertical="center" wrapText="1" readingOrder="2"/>
    </xf>
    <xf numFmtId="3" fontId="8" fillId="6" borderId="9" xfId="0" applyNumberFormat="1" applyFont="1" applyFill="1" applyBorder="1" applyAlignment="1" applyProtection="1">
      <alignment horizontal="center" vertical="center" wrapText="1" readingOrder="2"/>
    </xf>
    <xf numFmtId="3" fontId="8" fillId="6" borderId="18" xfId="0" applyNumberFormat="1" applyFont="1" applyFill="1" applyBorder="1" applyAlignment="1" applyProtection="1">
      <alignment horizontal="center" vertical="center" wrapText="1" readingOrder="2"/>
    </xf>
    <xf numFmtId="3" fontId="8" fillId="6" borderId="10" xfId="0" applyNumberFormat="1" applyFont="1" applyFill="1" applyBorder="1" applyAlignment="1" applyProtection="1">
      <alignment horizontal="center" vertical="center" wrapText="1" readingOrder="2"/>
    </xf>
    <xf numFmtId="3" fontId="1" fillId="0" borderId="9" xfId="3" quotePrefix="1" applyNumberFormat="1" applyFont="1" applyBorder="1" applyAlignment="1" applyProtection="1">
      <alignment horizontal="right" vertical="center" wrapText="1"/>
      <protection locked="0"/>
    </xf>
    <xf numFmtId="0" fontId="10" fillId="6" borderId="2" xfId="0" applyFont="1" applyFill="1" applyBorder="1" applyAlignment="1" applyProtection="1">
      <alignment horizontal="center" wrapText="1" readingOrder="2"/>
    </xf>
    <xf numFmtId="0" fontId="8" fillId="0" borderId="0" xfId="0" applyFont="1" applyFill="1" applyBorder="1" applyAlignment="1" applyProtection="1">
      <alignment horizontal="right"/>
    </xf>
    <xf numFmtId="0" fontId="10" fillId="4" borderId="2" xfId="0" applyFont="1" applyFill="1" applyBorder="1" applyAlignment="1" applyProtection="1">
      <alignment horizontal="center" wrapText="1" readingOrder="2"/>
    </xf>
    <xf numFmtId="0" fontId="7" fillId="4" borderId="2" xfId="0" applyFont="1" applyFill="1" applyBorder="1" applyAlignment="1" applyProtection="1">
      <alignment horizontal="center" vertical="center"/>
    </xf>
    <xf numFmtId="0" fontId="10" fillId="3" borderId="2" xfId="0" applyFont="1" applyFill="1" applyBorder="1" applyAlignment="1" applyProtection="1">
      <alignment horizontal="center" wrapText="1" readingOrder="2"/>
    </xf>
    <xf numFmtId="0" fontId="10" fillId="3" borderId="2" xfId="0" applyFont="1" applyFill="1" applyBorder="1" applyAlignment="1" applyProtection="1">
      <alignment horizontal="center"/>
    </xf>
    <xf numFmtId="0" fontId="22" fillId="3" borderId="10" xfId="3" quotePrefix="1" applyFont="1" applyFill="1" applyBorder="1" applyAlignment="1" applyProtection="1">
      <alignment horizontal="right" vertical="top" wrapText="1" readingOrder="2"/>
    </xf>
    <xf numFmtId="0" fontId="8" fillId="2" borderId="0" xfId="0" applyFont="1" applyFill="1" applyAlignment="1" applyProtection="1">
      <alignment horizontal="center"/>
    </xf>
    <xf numFmtId="0" fontId="7" fillId="6" borderId="2" xfId="0" applyFont="1" applyFill="1" applyBorder="1" applyAlignment="1" applyProtection="1">
      <alignment horizontal="center" vertical="top" wrapText="1" readingOrder="2"/>
    </xf>
    <xf numFmtId="0" fontId="22" fillId="3" borderId="9" xfId="3" applyFont="1" applyFill="1" applyBorder="1" applyAlignment="1" applyProtection="1">
      <alignment horizontal="right" vertical="top" wrapText="1" readingOrder="2"/>
    </xf>
    <xf numFmtId="0" fontId="22" fillId="3" borderId="18" xfId="3" applyFont="1" applyFill="1" applyBorder="1" applyAlignment="1" applyProtection="1">
      <alignment horizontal="right" vertical="top" wrapText="1" readingOrder="2"/>
    </xf>
    <xf numFmtId="3" fontId="9" fillId="3" borderId="9" xfId="0" applyNumberFormat="1" applyFont="1" applyFill="1" applyBorder="1" applyAlignment="1" applyProtection="1">
      <alignment horizontal="left" vertical="center"/>
    </xf>
    <xf numFmtId="3" fontId="9" fillId="3" borderId="10" xfId="0" applyNumberFormat="1" applyFont="1" applyFill="1" applyBorder="1" applyAlignment="1" applyProtection="1">
      <alignment horizontal="left" vertical="center"/>
    </xf>
    <xf numFmtId="0" fontId="1" fillId="0" borderId="9" xfId="0" applyFont="1" applyFill="1" applyBorder="1" applyAlignment="1" applyProtection="1">
      <alignment horizontal="center" vertical="center" wrapText="1" readingOrder="2"/>
      <protection locked="0"/>
    </xf>
    <xf numFmtId="0" fontId="1" fillId="0" borderId="18" xfId="0" applyFont="1" applyFill="1" applyBorder="1" applyAlignment="1" applyProtection="1">
      <alignment horizontal="center" vertical="center" wrapText="1" readingOrder="2"/>
      <protection locked="0"/>
    </xf>
    <xf numFmtId="0" fontId="1" fillId="0" borderId="10" xfId="0" applyFont="1" applyFill="1" applyBorder="1" applyAlignment="1" applyProtection="1">
      <alignment horizontal="center" vertical="center" wrapText="1" readingOrder="2"/>
      <protection locked="0"/>
    </xf>
    <xf numFmtId="0" fontId="7" fillId="4" borderId="10" xfId="0" applyFont="1" applyFill="1" applyBorder="1" applyAlignment="1" applyProtection="1">
      <alignment horizontal="center" vertical="top" wrapText="1" readingOrder="2"/>
    </xf>
  </cellXfs>
  <cellStyles count="6">
    <cellStyle name="Comma" xfId="1" builtinId="3"/>
    <cellStyle name="Normal" xfId="0" builtinId="0"/>
    <cellStyle name="Normal_גיליון1" xfId="4"/>
    <cellStyle name="Percent" xfId="5" builtinId="5"/>
    <cellStyle name="היפר-קישור" xfId="3" builtinId="8"/>
    <cellStyle name="פסיק [0]" xfId="2" builtinId="6"/>
  </cellStyles>
  <dxfs count="33"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moital.gov.il/CmsTamat/Rsrc/maarach/maarach.html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www.moital.gov.il/NR/exeres/270E524E-FDC2-4E8B-8244-48ABAD6FC620.htm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economy.gov.il/Pages/default.aspx" TargetMode="External"/><Relationship Id="rId4" Type="http://schemas.openxmlformats.org/officeDocument/2006/relationships/hyperlink" Target="http://economy.gov.il/InternationalAffairs/InternationalProjectsFinancing/Pages/default.asp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economy.gov.il/legislation/ceoinstructions/appendixes/smartmoneyprocedures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economy.gov.il/legislation/ceoinstructions/appendixes/smartmoneyprocedures.pdf" TargetMode="External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oital.gov.il/NR/exeres/1E16F7EC-4304-4BD7-B7B2-C04D62F4F41F.htm" TargetMode="External"/><Relationship Id="rId2" Type="http://schemas.openxmlformats.org/officeDocument/2006/relationships/hyperlink" Target="http://economy.gov.il/legislation/ceoinstructions/appendixes/smartmoneyprocedures.pdf" TargetMode="External"/><Relationship Id="rId1" Type="http://schemas.openxmlformats.org/officeDocument/2006/relationships/hyperlink" Target="http://www.moital.gov.il/NR/exeres/1E16F7EC-4304-4BD7-B7B2-C04D62F4F41F.htm" TargetMode="External"/><Relationship Id="rId5" Type="http://schemas.openxmlformats.org/officeDocument/2006/relationships/printerSettings" Target="../printerSettings/printerSettings6.bin"/><Relationship Id="rId4" Type="http://schemas.openxmlformats.org/officeDocument/2006/relationships/hyperlink" Target="http://economy.gov.il/legislation/ceoinstructions/appendixes/smartmoneyprocedures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economy.gov.il/legislation/ceoinstructions/appendixes/smartmoneyprocedure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://economy.gov.il/legislation/ceoinstructions/appendixes/smartmoneyprocedures.pdf" TargetMode="External"/><Relationship Id="rId1" Type="http://schemas.openxmlformats.org/officeDocument/2006/relationships/hyperlink" Target="http://www.moital.gov.il/NR/exeres/1E16F7EC-4304-4BD7-B7B2-C04D62F4F41F.htm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://economy.gov.il/legislation/ceoinstructions/appendixes/smartmoneyprocedures.pdf" TargetMode="External"/><Relationship Id="rId1" Type="http://schemas.openxmlformats.org/officeDocument/2006/relationships/hyperlink" Target="http://www.moital.gov.il/NR/exeres/1E16F7EC-4304-4BD7-B7B2-C04D62F4F41F.ht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oital.gov.il/NR/exeres/1E16F7EC-4304-4BD7-B7B2-C04D62F4F41F.htm" TargetMode="External"/><Relationship Id="rId7" Type="http://schemas.openxmlformats.org/officeDocument/2006/relationships/printerSettings" Target="../printerSettings/printerSettings10.bin"/><Relationship Id="rId2" Type="http://schemas.openxmlformats.org/officeDocument/2006/relationships/hyperlink" Target="http://economy.gov.il/legislation/ceoinstructions/appendixes/smartmoneyprocedures.pdf" TargetMode="External"/><Relationship Id="rId1" Type="http://schemas.openxmlformats.org/officeDocument/2006/relationships/hyperlink" Target="http://www.moital.gov.il/NR/exeres/1E16F7EC-4304-4BD7-B7B2-C04D62F4F41F.htm" TargetMode="External"/><Relationship Id="rId6" Type="http://schemas.openxmlformats.org/officeDocument/2006/relationships/hyperlink" Target="http://economy.gov.il/legislation/ceoinstructions/appendixes/smartmoneyprocedures.pdf" TargetMode="External"/><Relationship Id="rId5" Type="http://schemas.openxmlformats.org/officeDocument/2006/relationships/hyperlink" Target="http://www.moital.gov.il/NR/exeres/1E16F7EC-4304-4BD7-B7B2-C04D62F4F41F.htm" TargetMode="External"/><Relationship Id="rId4" Type="http://schemas.openxmlformats.org/officeDocument/2006/relationships/hyperlink" Target="http://economy.gov.il/legislation/ceoinstructions/appendixes/smartmoneyprocedu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indexed="42"/>
    <pageSetUpPr fitToPage="1"/>
  </sheetPr>
  <dimension ref="A1:BR376"/>
  <sheetViews>
    <sheetView showGridLines="0" rightToLeft="1" tabSelected="1" zoomScaleNormal="100" workbookViewId="0">
      <pane xSplit="6" ySplit="4" topLeftCell="G5" activePane="bottomRight" state="frozen"/>
      <selection activeCell="F12" sqref="F12"/>
      <selection pane="topRight" activeCell="F12" sqref="F12"/>
      <selection pane="bottomLeft" activeCell="F12" sqref="F12"/>
      <selection pane="bottomRight" activeCell="C28" sqref="C28"/>
    </sheetView>
  </sheetViews>
  <sheetFormatPr defaultRowHeight="12.75" outlineLevelCol="2" x14ac:dyDescent="0.2"/>
  <cols>
    <col min="1" max="1" width="11.140625" style="9" customWidth="1"/>
    <col min="2" max="2" width="16.7109375" style="9" customWidth="1"/>
    <col min="3" max="3" width="23.140625" style="9" customWidth="1"/>
    <col min="4" max="4" width="17" style="9" customWidth="1"/>
    <col min="5" max="5" width="16.42578125" style="9" customWidth="1"/>
    <col min="6" max="6" width="14.85546875" style="9" customWidth="1"/>
    <col min="7" max="7" width="15.140625" style="27" hidden="1" customWidth="1" outlineLevel="1"/>
    <col min="8" max="8" width="16.5703125" style="27" hidden="1" customWidth="1" outlineLevel="1"/>
    <col min="9" max="9" width="6.140625" style="19" customWidth="1" collapsed="1"/>
    <col min="10" max="10" width="14.140625" style="19" hidden="1" customWidth="1" outlineLevel="1"/>
    <col min="11" max="11" width="5.7109375" style="19" hidden="1" customWidth="1" outlineLevel="1"/>
    <col min="12" max="12" width="15" style="27" hidden="1" customWidth="1" outlineLevel="2"/>
    <col min="13" max="13" width="9.5703125" style="27" hidden="1" customWidth="1" outlineLevel="2"/>
    <col min="14" max="14" width="5.85546875" style="19" customWidth="1" collapsed="1"/>
    <col min="15" max="70" width="3.7109375" style="19" customWidth="1"/>
    <col min="71" max="87" width="3.7109375" style="9" customWidth="1"/>
    <col min="88" max="93" width="3.140625" style="9" customWidth="1"/>
    <col min="94" max="99" width="2.5703125" style="9" customWidth="1"/>
    <col min="100" max="16384" width="9.140625" style="9"/>
  </cols>
  <sheetData>
    <row r="1" spans="1:70" ht="28.5" customHeight="1" x14ac:dyDescent="0.25">
      <c r="A1" s="258" t="s">
        <v>85</v>
      </c>
      <c r="B1" s="259"/>
      <c r="C1" s="211" t="s">
        <v>58</v>
      </c>
      <c r="D1" s="212"/>
      <c r="E1" s="249" t="s">
        <v>105</v>
      </c>
      <c r="F1" s="250"/>
      <c r="G1" s="243"/>
      <c r="H1" s="244"/>
      <c r="I1" s="195" t="s">
        <v>67</v>
      </c>
      <c r="J1" s="202"/>
      <c r="K1" s="203"/>
      <c r="L1" s="203"/>
      <c r="M1" s="204"/>
      <c r="N1" s="115" t="s">
        <v>68</v>
      </c>
    </row>
    <row r="2" spans="1:70" ht="18.75" customHeight="1" x14ac:dyDescent="0.2">
      <c r="A2" s="213" t="s">
        <v>49</v>
      </c>
      <c r="B2" s="214"/>
      <c r="C2" s="214"/>
      <c r="D2" s="214" t="s">
        <v>48</v>
      </c>
      <c r="E2" s="214"/>
      <c r="F2" s="251"/>
      <c r="G2" s="245"/>
      <c r="H2" s="246"/>
      <c r="J2" s="205"/>
      <c r="K2" s="206"/>
      <c r="L2" s="206"/>
      <c r="M2" s="207"/>
    </row>
    <row r="3" spans="1:70" ht="7.5" customHeight="1" x14ac:dyDescent="0.25">
      <c r="A3" s="51"/>
      <c r="B3" s="52"/>
      <c r="C3" s="53"/>
      <c r="D3" s="54"/>
      <c r="E3" s="55"/>
      <c r="F3" s="146"/>
      <c r="G3" s="245"/>
      <c r="H3" s="246"/>
      <c r="J3" s="205"/>
      <c r="K3" s="206"/>
      <c r="L3" s="206"/>
      <c r="M3" s="207"/>
    </row>
    <row r="4" spans="1:70" ht="24.75" customHeight="1" x14ac:dyDescent="0.35">
      <c r="A4" s="255" t="s">
        <v>57</v>
      </c>
      <c r="B4" s="256"/>
      <c r="C4" s="256"/>
      <c r="D4" s="256"/>
      <c r="E4" s="256"/>
      <c r="F4" s="257"/>
      <c r="G4" s="245"/>
      <c r="H4" s="246"/>
      <c r="J4" s="205"/>
      <c r="K4" s="206"/>
      <c r="L4" s="206"/>
      <c r="M4" s="207"/>
    </row>
    <row r="5" spans="1:70" ht="25.5" customHeight="1" thickBot="1" x14ac:dyDescent="0.3">
      <c r="A5" s="56"/>
      <c r="B5" s="57"/>
      <c r="C5" s="58"/>
      <c r="D5" s="58"/>
      <c r="E5" s="59" t="s">
        <v>11</v>
      </c>
      <c r="F5" s="147"/>
      <c r="G5" s="245"/>
      <c r="H5" s="246"/>
      <c r="J5" s="205"/>
      <c r="K5" s="206"/>
      <c r="L5" s="206"/>
      <c r="M5" s="207"/>
      <c r="Q5" s="237" t="str">
        <f>IF(COUNTA(F5)=1,"",(IF(COUNTA(F5)=0,"חובה למלא תאריך","")))</f>
        <v>חובה למלא תאריך</v>
      </c>
      <c r="R5" s="237"/>
      <c r="S5" s="237"/>
      <c r="T5" s="237"/>
      <c r="U5" s="237"/>
      <c r="V5" s="237"/>
      <c r="W5" s="237"/>
      <c r="X5" s="237"/>
    </row>
    <row r="6" spans="1:70" ht="15.75" customHeight="1" x14ac:dyDescent="0.25">
      <c r="A6" s="60" t="s">
        <v>99</v>
      </c>
      <c r="B6" s="58"/>
      <c r="C6" s="58"/>
      <c r="D6" s="58"/>
      <c r="E6" s="59"/>
      <c r="F6" s="148"/>
      <c r="G6" s="245"/>
      <c r="H6" s="246"/>
      <c r="J6" s="205"/>
      <c r="K6" s="206"/>
      <c r="L6" s="206"/>
      <c r="M6" s="207"/>
      <c r="Q6" s="237"/>
      <c r="R6" s="237"/>
      <c r="S6" s="237"/>
      <c r="T6" s="237"/>
      <c r="U6" s="237"/>
      <c r="V6" s="237"/>
      <c r="W6" s="237"/>
      <c r="X6" s="237"/>
    </row>
    <row r="7" spans="1:70" ht="12.75" customHeight="1" x14ac:dyDescent="0.25">
      <c r="A7" s="61"/>
      <c r="B7" s="58"/>
      <c r="C7" s="58"/>
      <c r="D7" s="58"/>
      <c r="E7" s="59"/>
      <c r="F7" s="148"/>
      <c r="G7" s="245"/>
      <c r="H7" s="246"/>
      <c r="J7" s="205"/>
      <c r="K7" s="206"/>
      <c r="L7" s="206"/>
      <c r="M7" s="207"/>
    </row>
    <row r="8" spans="1:70" ht="21" customHeight="1" x14ac:dyDescent="0.3">
      <c r="A8" s="252" t="s">
        <v>14</v>
      </c>
      <c r="B8" s="253"/>
      <c r="C8" s="253"/>
      <c r="D8" s="253"/>
      <c r="E8" s="253"/>
      <c r="F8" s="254"/>
      <c r="G8" s="247"/>
      <c r="H8" s="248"/>
      <c r="I8" s="28"/>
      <c r="J8" s="205"/>
      <c r="K8" s="206"/>
      <c r="L8" s="206"/>
      <c r="M8" s="207"/>
      <c r="N8" s="28"/>
      <c r="O8" s="28"/>
      <c r="P8" s="28"/>
      <c r="Q8" s="28"/>
      <c r="R8" s="28"/>
      <c r="S8" s="238"/>
      <c r="T8" s="238"/>
      <c r="U8" s="238"/>
      <c r="V8" s="238"/>
      <c r="W8" s="23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9"/>
      <c r="AN8" s="29"/>
    </row>
    <row r="9" spans="1:70" ht="25.5" x14ac:dyDescent="0.2">
      <c r="A9" s="217" t="s">
        <v>94</v>
      </c>
      <c r="B9" s="218"/>
      <c r="C9" s="219"/>
      <c r="D9" s="102" t="s">
        <v>95</v>
      </c>
      <c r="E9" s="225" t="s">
        <v>53</v>
      </c>
      <c r="F9" s="226"/>
      <c r="G9" s="235" t="s">
        <v>23</v>
      </c>
      <c r="H9" s="236"/>
      <c r="I9" s="28"/>
      <c r="J9" s="201" t="s">
        <v>64</v>
      </c>
      <c r="K9" s="201"/>
      <c r="L9" s="201"/>
      <c r="M9" s="201"/>
      <c r="N9" s="28"/>
      <c r="O9" s="28"/>
      <c r="P9" s="28" t="str">
        <f>IF($A$10="רן יחזקאל",1,"")</f>
        <v/>
      </c>
      <c r="Q9" s="28" t="str">
        <f>IF($A$10="רן יחזקאל",1,"")</f>
        <v/>
      </c>
      <c r="R9" s="28" t="str">
        <f>IF($A$10="רן יחזקאל",1,"")</f>
        <v/>
      </c>
      <c r="S9" s="28" t="str">
        <f>IF($A$10="רן יחזקאל",1,"")</f>
        <v/>
      </c>
      <c r="T9" s="28"/>
      <c r="U9" s="28" t="str">
        <f t="shared" ref="U9:U13" si="0">IF($A$10="רן יחזקאל",1,"")</f>
        <v/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9"/>
      <c r="AN9" s="29"/>
    </row>
    <row r="10" spans="1:70" s="30" customFormat="1" ht="20.25" customHeight="1" x14ac:dyDescent="0.2">
      <c r="A10" s="220"/>
      <c r="B10" s="221"/>
      <c r="C10" s="222"/>
      <c r="D10" s="103"/>
      <c r="E10" s="239"/>
      <c r="F10" s="240"/>
      <c r="G10" s="241"/>
      <c r="H10" s="242"/>
      <c r="I10" s="28"/>
      <c r="J10" s="200"/>
      <c r="K10" s="200"/>
      <c r="L10" s="200"/>
      <c r="M10" s="200"/>
      <c r="N10" s="28"/>
      <c r="O10" s="28"/>
      <c r="P10" s="28" t="str">
        <f>IF($A$10="רן יחזקאל",1,"")</f>
        <v/>
      </c>
      <c r="Q10" s="28"/>
      <c r="R10" s="28"/>
      <c r="S10" s="28"/>
      <c r="T10" s="28"/>
      <c r="U10" s="28" t="str">
        <f t="shared" si="0"/>
        <v/>
      </c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31"/>
      <c r="AN10" s="31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</row>
    <row r="11" spans="1:70" s="33" customFormat="1" ht="20.25" customHeight="1" x14ac:dyDescent="0.2">
      <c r="A11" s="215" t="s">
        <v>96</v>
      </c>
      <c r="B11" s="216"/>
      <c r="C11" s="176" t="s">
        <v>6</v>
      </c>
      <c r="D11" s="62" t="s">
        <v>5</v>
      </c>
      <c r="E11" s="62" t="s">
        <v>4</v>
      </c>
      <c r="F11" s="149" t="s">
        <v>17</v>
      </c>
      <c r="G11" s="235" t="s">
        <v>22</v>
      </c>
      <c r="H11" s="236"/>
      <c r="I11" s="28"/>
      <c r="J11" s="208" t="s">
        <v>69</v>
      </c>
      <c r="K11" s="208"/>
      <c r="L11" s="208"/>
      <c r="M11" s="208"/>
      <c r="N11" s="28"/>
      <c r="O11" s="28"/>
      <c r="P11" s="28"/>
      <c r="Q11" s="28"/>
      <c r="R11" s="28"/>
      <c r="S11" s="28"/>
      <c r="T11" s="28"/>
      <c r="U11" s="28" t="str">
        <f t="shared" si="0"/>
        <v/>
      </c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34"/>
      <c r="AN11" s="34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</row>
    <row r="12" spans="1:70" s="38" customFormat="1" ht="20.25" customHeight="1" x14ac:dyDescent="0.2">
      <c r="A12" s="220"/>
      <c r="B12" s="222"/>
      <c r="C12" s="36"/>
      <c r="D12" s="36"/>
      <c r="E12" s="37"/>
      <c r="F12" s="162"/>
      <c r="G12" s="234"/>
      <c r="H12" s="209"/>
      <c r="I12" s="28"/>
      <c r="J12" s="209"/>
      <c r="K12" s="209"/>
      <c r="L12" s="209"/>
      <c r="M12" s="209"/>
      <c r="N12" s="28"/>
      <c r="O12" s="28"/>
      <c r="P12" s="28"/>
      <c r="Q12" s="28"/>
      <c r="R12" s="28"/>
      <c r="S12" s="28"/>
      <c r="T12" s="28"/>
      <c r="U12" s="28" t="str">
        <f t="shared" si="0"/>
        <v/>
      </c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39"/>
      <c r="AN12" s="39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</row>
    <row r="13" spans="1:70" s="33" customFormat="1" ht="27" customHeight="1" x14ac:dyDescent="0.2">
      <c r="A13" s="215" t="s">
        <v>97</v>
      </c>
      <c r="B13" s="216"/>
      <c r="C13" s="109" t="s">
        <v>3</v>
      </c>
      <c r="D13" s="109" t="s">
        <v>16</v>
      </c>
      <c r="E13" s="223" t="s">
        <v>15</v>
      </c>
      <c r="F13" s="224"/>
      <c r="G13" s="235" t="s">
        <v>29</v>
      </c>
      <c r="H13" s="236"/>
      <c r="I13" s="28"/>
      <c r="J13" s="201" t="s">
        <v>66</v>
      </c>
      <c r="K13" s="201"/>
      <c r="L13" s="201"/>
      <c r="M13" s="201"/>
      <c r="N13" s="28"/>
      <c r="O13" s="28"/>
      <c r="P13" s="28"/>
      <c r="Q13" s="28"/>
      <c r="R13" s="28"/>
      <c r="S13" s="28"/>
      <c r="T13" s="28"/>
      <c r="U13" s="28" t="str">
        <f t="shared" si="0"/>
        <v/>
      </c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 t="str">
        <f>IF($A$10="רן יחזקאל",1,"")</f>
        <v/>
      </c>
      <c r="AM13" s="34"/>
      <c r="AN13" s="34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</row>
    <row r="14" spans="1:70" s="41" customFormat="1" ht="20.25" customHeight="1" x14ac:dyDescent="0.2">
      <c r="A14" s="273"/>
      <c r="B14" s="274"/>
      <c r="C14" s="158"/>
      <c r="D14" s="159"/>
      <c r="E14" s="271"/>
      <c r="F14" s="272"/>
      <c r="G14" s="262"/>
      <c r="H14" s="263"/>
      <c r="I14" s="28"/>
      <c r="J14" s="200"/>
      <c r="K14" s="200"/>
      <c r="L14" s="200"/>
      <c r="M14" s="200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 t="str">
        <f>IF($A$10="רן יחזקאל",1,"")</f>
        <v/>
      </c>
      <c r="AM14" s="29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</row>
    <row r="15" spans="1:70" ht="17.100000000000001" customHeight="1" x14ac:dyDescent="0.2">
      <c r="A15" s="63"/>
      <c r="B15" s="64"/>
      <c r="C15" s="64"/>
      <c r="D15" s="65"/>
      <c r="E15" s="65"/>
      <c r="F15" s="150"/>
      <c r="G15" s="264" t="s">
        <v>25</v>
      </c>
      <c r="H15" s="265"/>
      <c r="I15" s="28"/>
      <c r="J15" s="196" t="s">
        <v>118</v>
      </c>
      <c r="K15" s="197"/>
      <c r="L15" s="197"/>
      <c r="M15" s="198"/>
      <c r="N15" s="28"/>
      <c r="O15" s="28" t="str">
        <f>IF($A$10="רן יחזקאל",1,"")</f>
        <v/>
      </c>
      <c r="P15" s="28" t="str">
        <f>IF($A$10="רן יחזקאל",1,"")</f>
        <v/>
      </c>
      <c r="Q15" s="28"/>
      <c r="R15" s="28" t="str">
        <f t="shared" ref="R15:U17" si="1">IF($A$10="רן יחזקאל",1,"")</f>
        <v/>
      </c>
      <c r="S15" s="28" t="str">
        <f t="shared" si="1"/>
        <v/>
      </c>
      <c r="T15" s="28" t="str">
        <f t="shared" si="1"/>
        <v/>
      </c>
      <c r="U15" s="28" t="str">
        <f t="shared" si="1"/>
        <v/>
      </c>
      <c r="V15" s="28"/>
      <c r="W15" s="28" t="str">
        <f t="shared" ref="W15:Y17" si="2">IF($A$10="רן יחזקאל",1,"")</f>
        <v/>
      </c>
      <c r="X15" s="28" t="str">
        <f t="shared" si="2"/>
        <v/>
      </c>
      <c r="Y15" s="28" t="str">
        <f t="shared" si="2"/>
        <v/>
      </c>
      <c r="Z15" s="28"/>
      <c r="AA15" s="28" t="str">
        <f t="shared" ref="AA15:AC17" si="3">IF($A$10="רן יחזקאל",1,"")</f>
        <v/>
      </c>
      <c r="AB15" s="28" t="str">
        <f t="shared" si="3"/>
        <v/>
      </c>
      <c r="AC15" s="28" t="str">
        <f t="shared" si="3"/>
        <v/>
      </c>
      <c r="AD15" s="28"/>
      <c r="AE15" s="28" t="str">
        <f>IF($A$10="רן יחזקאל",1,"")</f>
        <v/>
      </c>
      <c r="AF15" s="28"/>
      <c r="AG15" s="28"/>
      <c r="AH15" s="28" t="str">
        <f>IF($A$10="רן יחזקאל",1,"")</f>
        <v/>
      </c>
      <c r="AI15" s="28"/>
      <c r="AJ15" s="28" t="str">
        <f t="shared" ref="AJ15:AL16" si="4">IF($A$10="רן יחזקאל",1,"")</f>
        <v/>
      </c>
      <c r="AK15" s="28" t="str">
        <f t="shared" si="4"/>
        <v/>
      </c>
      <c r="AL15" s="28" t="str">
        <f t="shared" si="4"/>
        <v/>
      </c>
      <c r="AM15" s="29"/>
      <c r="AN15" s="29"/>
    </row>
    <row r="16" spans="1:70" ht="23.25" customHeight="1" x14ac:dyDescent="0.2">
      <c r="A16" s="267" t="s">
        <v>28</v>
      </c>
      <c r="B16" s="268"/>
      <c r="C16" s="268"/>
      <c r="D16" s="268"/>
      <c r="E16" s="269"/>
      <c r="F16" s="270"/>
      <c r="G16" s="266"/>
      <c r="H16" s="265"/>
      <c r="I16" s="28"/>
      <c r="J16" s="199"/>
      <c r="K16" s="197"/>
      <c r="L16" s="197"/>
      <c r="M16" s="198"/>
      <c r="N16" s="28"/>
      <c r="O16" s="28" t="str">
        <f>IF($A$10="רן יחזקאל",1,"")</f>
        <v/>
      </c>
      <c r="P16" s="28"/>
      <c r="Q16" s="28"/>
      <c r="R16" s="28" t="str">
        <f t="shared" si="1"/>
        <v/>
      </c>
      <c r="S16" s="28"/>
      <c r="T16" s="28"/>
      <c r="U16" s="28" t="str">
        <f t="shared" si="1"/>
        <v/>
      </c>
      <c r="V16" s="28"/>
      <c r="W16" s="28"/>
      <c r="X16" s="28" t="str">
        <f t="shared" si="2"/>
        <v/>
      </c>
      <c r="Y16" s="28"/>
      <c r="Z16" s="28"/>
      <c r="AA16" s="28" t="str">
        <f t="shared" si="3"/>
        <v/>
      </c>
      <c r="AB16" s="28"/>
      <c r="AC16" s="28"/>
      <c r="AD16" s="28"/>
      <c r="AE16" s="28"/>
      <c r="AF16" s="28" t="str">
        <f>IF($A$10="רן יחזקאל",1,"")</f>
        <v/>
      </c>
      <c r="AG16" s="28" t="str">
        <f>IF($A$10="רן יחזקאל",1,"")</f>
        <v/>
      </c>
      <c r="AH16" s="28"/>
      <c r="AI16" s="28"/>
      <c r="AJ16" s="28" t="str">
        <f t="shared" si="4"/>
        <v/>
      </c>
      <c r="AK16" s="28"/>
      <c r="AL16" s="28"/>
      <c r="AM16" s="29"/>
      <c r="AN16" s="29"/>
    </row>
    <row r="17" spans="1:70" ht="25.5" customHeight="1" x14ac:dyDescent="0.2">
      <c r="A17" s="66"/>
      <c r="B17" s="184" t="s">
        <v>0</v>
      </c>
      <c r="C17" s="182" t="s">
        <v>1</v>
      </c>
      <c r="D17" s="70" t="s">
        <v>103</v>
      </c>
      <c r="E17" s="183" t="s">
        <v>24</v>
      </c>
      <c r="F17" s="177"/>
      <c r="G17" s="145" t="s">
        <v>21</v>
      </c>
      <c r="H17" s="90" t="s">
        <v>24</v>
      </c>
      <c r="I17" s="28"/>
      <c r="J17" s="111" t="s">
        <v>65</v>
      </c>
      <c r="K17" s="111" t="s">
        <v>119</v>
      </c>
      <c r="L17" s="111" t="s">
        <v>120</v>
      </c>
      <c r="M17" s="111" t="s">
        <v>24</v>
      </c>
      <c r="N17" s="28"/>
      <c r="O17" s="28"/>
      <c r="P17" s="28"/>
      <c r="Q17" s="28"/>
      <c r="R17" s="28" t="str">
        <f t="shared" si="1"/>
        <v/>
      </c>
      <c r="S17" s="28"/>
      <c r="T17" s="28"/>
      <c r="U17" s="28" t="str">
        <f t="shared" si="1"/>
        <v/>
      </c>
      <c r="V17" s="28"/>
      <c r="W17" s="28"/>
      <c r="X17" s="28" t="str">
        <f t="shared" si="2"/>
        <v/>
      </c>
      <c r="Y17" s="28"/>
      <c r="Z17" s="28"/>
      <c r="AA17" s="28" t="str">
        <f t="shared" si="3"/>
        <v/>
      </c>
      <c r="AB17" s="28"/>
      <c r="AC17" s="28" t="str">
        <f>IF($A$10="רן יחזקאל",1,"")</f>
        <v/>
      </c>
      <c r="AD17" s="28"/>
      <c r="AE17" s="28" t="str">
        <f>IF($A$10="רן יחזקאל",1,"")</f>
        <v/>
      </c>
      <c r="AF17" s="28"/>
      <c r="AG17" s="28"/>
      <c r="AH17" s="28" t="str">
        <f>IF($A$10="רן יחזקאל",1,"")</f>
        <v/>
      </c>
      <c r="AI17" s="28"/>
      <c r="AJ17" s="28" t="str">
        <f>IF($A$10="רן יחזקאל",1,"")</f>
        <v/>
      </c>
      <c r="AK17" s="28" t="str">
        <f>IF($A$10="רן יחזקאל",1,"")</f>
        <v/>
      </c>
      <c r="AL17" s="28"/>
      <c r="AM17" s="29"/>
      <c r="AN17" s="29"/>
    </row>
    <row r="18" spans="1:70" ht="22.5" customHeight="1" x14ac:dyDescent="0.2">
      <c r="A18" s="69"/>
      <c r="B18" s="70">
        <v>1</v>
      </c>
      <c r="C18" s="20" t="s">
        <v>80</v>
      </c>
      <c r="D18" s="21">
        <f>'יעוץ והקמת מערכי שיווק '!F8</f>
        <v>0</v>
      </c>
      <c r="E18" s="22" t="str">
        <f t="shared" ref="E18:E28" si="5">IF(D18&gt;0,D18/$D$29,"")</f>
        <v/>
      </c>
      <c r="F18" s="177"/>
      <c r="G18" s="161">
        <f>'יעוץ והקמת מערכי שיווק '!I8</f>
        <v>0</v>
      </c>
      <c r="H18" s="110" t="str">
        <f t="shared" ref="H18:H28" si="6">IF(G18&gt;0,G18/$G$29,"")</f>
        <v/>
      </c>
      <c r="I18" s="28"/>
      <c r="J18" s="112">
        <f>'יעוץ והקמת מערכי שיווק '!M8</f>
        <v>0</v>
      </c>
      <c r="K18" s="194">
        <v>0.5</v>
      </c>
      <c r="L18" s="112">
        <f>K18*J18</f>
        <v>0</v>
      </c>
      <c r="M18" s="113" t="str">
        <f t="shared" ref="M18:M28" si="7">IF(L18&gt;0,L18/$L$29,"")</f>
        <v/>
      </c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9"/>
      <c r="AN18" s="29"/>
    </row>
    <row r="19" spans="1:70" ht="22.5" customHeight="1" x14ac:dyDescent="0.2">
      <c r="A19" s="69"/>
      <c r="B19" s="70">
        <v>2</v>
      </c>
      <c r="C19" s="20" t="s">
        <v>81</v>
      </c>
      <c r="D19" s="21">
        <f>'יעוץ והקמת מערכי שיווק '!F16</f>
        <v>0</v>
      </c>
      <c r="E19" s="22" t="str">
        <f t="shared" si="5"/>
        <v/>
      </c>
      <c r="F19" s="177"/>
      <c r="G19" s="161">
        <f>'יעוץ והקמת מערכי שיווק '!I16</f>
        <v>0</v>
      </c>
      <c r="H19" s="110" t="str">
        <f t="shared" si="6"/>
        <v/>
      </c>
      <c r="I19" s="28"/>
      <c r="J19" s="112">
        <f>'יעוץ והקמת מערכי שיווק '!M16</f>
        <v>0</v>
      </c>
      <c r="K19" s="194">
        <v>0.5</v>
      </c>
      <c r="L19" s="112">
        <f t="shared" ref="L19:L28" si="8">K19*J19</f>
        <v>0</v>
      </c>
      <c r="M19" s="113" t="str">
        <f t="shared" si="7"/>
        <v/>
      </c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9"/>
      <c r="AN19" s="29"/>
    </row>
    <row r="20" spans="1:70" s="44" customFormat="1" ht="22.5" customHeight="1" x14ac:dyDescent="0.2">
      <c r="A20" s="69"/>
      <c r="B20" s="70">
        <v>3</v>
      </c>
      <c r="C20" s="20" t="s">
        <v>82</v>
      </c>
      <c r="D20" s="21">
        <f>'שכר עובד בחו"ל'!K14</f>
        <v>0</v>
      </c>
      <c r="E20" s="22" t="str">
        <f t="shared" si="5"/>
        <v/>
      </c>
      <c r="F20" s="177"/>
      <c r="G20" s="120">
        <f>'שכר עובד בחו"ל'!M14</f>
        <v>0</v>
      </c>
      <c r="H20" s="110" t="str">
        <f t="shared" si="6"/>
        <v/>
      </c>
      <c r="I20" s="28"/>
      <c r="J20" s="112">
        <f>'שכר עובד בחו"ל'!P14</f>
        <v>0</v>
      </c>
      <c r="K20" s="194">
        <v>0.5</v>
      </c>
      <c r="L20" s="112">
        <f t="shared" si="8"/>
        <v>0</v>
      </c>
      <c r="M20" s="113" t="str">
        <f t="shared" si="7"/>
        <v/>
      </c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 t="str">
        <f>IF($A$10="רן יחזקאל",1,"")</f>
        <v/>
      </c>
      <c r="AD20" s="28"/>
      <c r="AE20" s="28"/>
      <c r="AF20" s="28"/>
      <c r="AG20" s="28"/>
      <c r="AH20" s="28"/>
      <c r="AI20" s="28"/>
      <c r="AJ20" s="28"/>
      <c r="AK20" s="28"/>
      <c r="AL20" s="28"/>
      <c r="AM20" s="29"/>
      <c r="AN20" s="45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</row>
    <row r="21" spans="1:70" s="44" customFormat="1" ht="22.5" customHeight="1" x14ac:dyDescent="0.2">
      <c r="A21" s="69"/>
      <c r="B21" s="70">
        <v>4</v>
      </c>
      <c r="C21" s="20" t="s">
        <v>109</v>
      </c>
      <c r="D21" s="21">
        <f>'התמחות בשוק היעד'!D11</f>
        <v>0</v>
      </c>
      <c r="E21" s="22" t="str">
        <f t="shared" si="5"/>
        <v/>
      </c>
      <c r="F21" s="177"/>
      <c r="G21" s="185">
        <f>'התמחות בשוק היעד'!F11</f>
        <v>0</v>
      </c>
      <c r="H21" s="110" t="str">
        <f t="shared" si="6"/>
        <v/>
      </c>
      <c r="I21" s="28"/>
      <c r="J21" s="112">
        <f>'התמחות בשוק היעד'!I11</f>
        <v>0</v>
      </c>
      <c r="K21" s="194">
        <v>0.5</v>
      </c>
      <c r="L21" s="112">
        <f t="shared" si="8"/>
        <v>0</v>
      </c>
      <c r="M21" s="113" t="str">
        <f t="shared" si="7"/>
        <v/>
      </c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9"/>
      <c r="AN21" s="45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</row>
    <row r="22" spans="1:70" s="44" customFormat="1" ht="22.5" customHeight="1" x14ac:dyDescent="0.15">
      <c r="A22" s="69"/>
      <c r="B22" s="70">
        <v>5</v>
      </c>
      <c r="C22" s="20" t="s">
        <v>115</v>
      </c>
      <c r="D22" s="21">
        <f>'התמחות בשוק היעד'!D20</f>
        <v>0</v>
      </c>
      <c r="E22" s="22" t="str">
        <f t="shared" si="5"/>
        <v/>
      </c>
      <c r="F22" s="177"/>
      <c r="G22" s="120">
        <f>'התמחות בשוק היעד'!F20</f>
        <v>0</v>
      </c>
      <c r="H22" s="110" t="str">
        <f t="shared" si="6"/>
        <v/>
      </c>
      <c r="I22" s="41"/>
      <c r="J22" s="112">
        <f>'התמחות בשוק היעד'!I20</f>
        <v>0</v>
      </c>
      <c r="K22" s="194">
        <v>0.5</v>
      </c>
      <c r="L22" s="112">
        <f t="shared" si="8"/>
        <v>0</v>
      </c>
      <c r="M22" s="113" t="str">
        <f t="shared" si="7"/>
        <v/>
      </c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45"/>
      <c r="AN22" s="45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</row>
    <row r="23" spans="1:70" s="44" customFormat="1" ht="22.5" customHeight="1" x14ac:dyDescent="0.2">
      <c r="A23" s="69"/>
      <c r="B23" s="70">
        <v>6</v>
      </c>
      <c r="C23" s="23" t="s">
        <v>50</v>
      </c>
      <c r="D23" s="21">
        <f>'פרסום ושיווק מקוון'!F18</f>
        <v>0</v>
      </c>
      <c r="E23" s="22" t="str">
        <f t="shared" si="5"/>
        <v/>
      </c>
      <c r="F23" s="177"/>
      <c r="G23" s="120">
        <f>'פרסום ושיווק מקוון'!H18</f>
        <v>0</v>
      </c>
      <c r="H23" s="110" t="str">
        <f t="shared" si="6"/>
        <v/>
      </c>
      <c r="I23" s="38"/>
      <c r="J23" s="112">
        <f>'פרסום ושיווק מקוון'!K18</f>
        <v>0</v>
      </c>
      <c r="K23" s="194">
        <v>0.5</v>
      </c>
      <c r="L23" s="112">
        <f t="shared" si="8"/>
        <v>0</v>
      </c>
      <c r="M23" s="113" t="str">
        <f t="shared" si="7"/>
        <v/>
      </c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6"/>
      <c r="BP23" s="46"/>
      <c r="BQ23" s="46"/>
      <c r="BR23" s="46"/>
    </row>
    <row r="24" spans="1:70" s="44" customFormat="1" ht="22.5" customHeight="1" x14ac:dyDescent="0.2">
      <c r="A24" s="69"/>
      <c r="B24" s="70">
        <v>7</v>
      </c>
      <c r="C24" s="20" t="s">
        <v>52</v>
      </c>
      <c r="D24" s="21">
        <f>'תערוכות והדגמות'!G18</f>
        <v>0</v>
      </c>
      <c r="E24" s="22" t="str">
        <f t="shared" si="5"/>
        <v/>
      </c>
      <c r="F24" s="177"/>
      <c r="G24" s="120">
        <f>'תערוכות והדגמות'!I18</f>
        <v>0</v>
      </c>
      <c r="H24" s="110" t="str">
        <f t="shared" si="6"/>
        <v/>
      </c>
      <c r="I24" s="46"/>
      <c r="J24" s="112">
        <f>'תערוכות והדגמות'!L18</f>
        <v>0</v>
      </c>
      <c r="K24" s="194">
        <v>0.5</v>
      </c>
      <c r="L24" s="112">
        <f t="shared" si="8"/>
        <v>0</v>
      </c>
      <c r="M24" s="113" t="str">
        <f t="shared" si="7"/>
        <v/>
      </c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  <c r="BG24" s="46"/>
      <c r="BH24" s="46"/>
      <c r="BI24" s="46"/>
      <c r="BJ24" s="46"/>
      <c r="BK24" s="46"/>
      <c r="BL24" s="46"/>
      <c r="BM24" s="46"/>
      <c r="BN24" s="46"/>
      <c r="BO24" s="46"/>
      <c r="BP24" s="46"/>
      <c r="BQ24" s="46"/>
      <c r="BR24" s="46"/>
    </row>
    <row r="25" spans="1:70" s="44" customFormat="1" ht="22.5" customHeight="1" x14ac:dyDescent="0.2">
      <c r="A25" s="69"/>
      <c r="B25" s="70">
        <v>8</v>
      </c>
      <c r="C25" s="20" t="s">
        <v>88</v>
      </c>
      <c r="D25" s="181">
        <f>טיסות!G8</f>
        <v>0</v>
      </c>
      <c r="E25" s="22" t="str">
        <f t="shared" si="5"/>
        <v/>
      </c>
      <c r="F25" s="177"/>
      <c r="G25" s="120">
        <f>טיסות!I8</f>
        <v>0</v>
      </c>
      <c r="H25" s="110" t="str">
        <f t="shared" si="6"/>
        <v/>
      </c>
      <c r="I25" s="46"/>
      <c r="J25" s="112">
        <f>טיסות!L8</f>
        <v>0</v>
      </c>
      <c r="K25" s="194">
        <v>0.5</v>
      </c>
      <c r="L25" s="112">
        <f t="shared" si="8"/>
        <v>0</v>
      </c>
      <c r="M25" s="113" t="str">
        <f t="shared" si="7"/>
        <v/>
      </c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</row>
    <row r="26" spans="1:70" s="44" customFormat="1" ht="22.5" customHeight="1" x14ac:dyDescent="0.2">
      <c r="A26" s="69"/>
      <c r="B26" s="70">
        <v>9</v>
      </c>
      <c r="C26" s="20" t="s">
        <v>110</v>
      </c>
      <c r="D26" s="181">
        <f>'תקינה, ייעוץ משפטי וביטוח'!D8</f>
        <v>0</v>
      </c>
      <c r="E26" s="22" t="str">
        <f t="shared" si="5"/>
        <v/>
      </c>
      <c r="F26" s="177"/>
      <c r="G26" s="185">
        <f>'תקינה, ייעוץ משפטי וביטוח'!F8</f>
        <v>0</v>
      </c>
      <c r="H26" s="110" t="str">
        <f t="shared" si="6"/>
        <v/>
      </c>
      <c r="I26" s="46"/>
      <c r="J26" s="112">
        <f>'תקינה, ייעוץ משפטי וביטוח'!I8</f>
        <v>0</v>
      </c>
      <c r="K26" s="194">
        <v>0.5</v>
      </c>
      <c r="L26" s="112">
        <f t="shared" si="8"/>
        <v>0</v>
      </c>
      <c r="M26" s="113" t="str">
        <f t="shared" si="7"/>
        <v/>
      </c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</row>
    <row r="27" spans="1:70" s="44" customFormat="1" ht="22.5" customHeight="1" x14ac:dyDescent="0.2">
      <c r="A27" s="69"/>
      <c r="B27" s="70">
        <v>10</v>
      </c>
      <c r="C27" s="20" t="s">
        <v>111</v>
      </c>
      <c r="D27" s="181">
        <f>'תקינה, ייעוץ משפטי וביטוח'!D15</f>
        <v>0</v>
      </c>
      <c r="E27" s="22" t="str">
        <f t="shared" si="5"/>
        <v/>
      </c>
      <c r="F27" s="177"/>
      <c r="G27" s="185">
        <f>'תקינה, ייעוץ משפטי וביטוח'!F15</f>
        <v>0</v>
      </c>
      <c r="H27" s="110" t="str">
        <f t="shared" si="6"/>
        <v/>
      </c>
      <c r="I27" s="46"/>
      <c r="J27" s="112">
        <f>'תקינה, ייעוץ משפטי וביטוח'!I15</f>
        <v>0</v>
      </c>
      <c r="K27" s="194">
        <v>0.5</v>
      </c>
      <c r="L27" s="112">
        <f t="shared" si="8"/>
        <v>0</v>
      </c>
      <c r="M27" s="113" t="str">
        <f t="shared" si="7"/>
        <v/>
      </c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</row>
    <row r="28" spans="1:70" s="44" customFormat="1" ht="22.5" customHeight="1" x14ac:dyDescent="0.2">
      <c r="A28" s="69"/>
      <c r="B28" s="70">
        <v>11</v>
      </c>
      <c r="C28" s="20" t="s">
        <v>112</v>
      </c>
      <c r="D28" s="21">
        <f>'תקינה, ייעוץ משפטי וביטוח'!D22</f>
        <v>0</v>
      </c>
      <c r="E28" s="22" t="str">
        <f t="shared" si="5"/>
        <v/>
      </c>
      <c r="F28" s="177"/>
      <c r="G28" s="180">
        <f>'תקינה, ייעוץ משפטי וביטוח'!F22</f>
        <v>0</v>
      </c>
      <c r="H28" s="110" t="str">
        <f t="shared" si="6"/>
        <v/>
      </c>
      <c r="I28" s="46"/>
      <c r="J28" s="112">
        <f>'תקינה, ייעוץ משפטי וביטוח'!I22</f>
        <v>0</v>
      </c>
      <c r="K28" s="194">
        <v>0.5</v>
      </c>
      <c r="L28" s="112">
        <f t="shared" si="8"/>
        <v>0</v>
      </c>
      <c r="M28" s="113" t="str">
        <f t="shared" si="7"/>
        <v/>
      </c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</row>
    <row r="29" spans="1:70" s="44" customFormat="1" ht="22.5" customHeight="1" x14ac:dyDescent="0.2">
      <c r="A29" s="104"/>
      <c r="B29" s="71"/>
      <c r="C29" s="72" t="s">
        <v>2</v>
      </c>
      <c r="D29" s="73">
        <f>SUM(D18:D28)</f>
        <v>0</v>
      </c>
      <c r="E29" s="74" t="str">
        <f>IF($D$29&gt;0,D29/$D$29,"")</f>
        <v/>
      </c>
      <c r="F29" s="177"/>
      <c r="G29" s="138">
        <f>SUM(G18:G28)</f>
        <v>0</v>
      </c>
      <c r="H29" s="133" t="str">
        <f>IF($G$29&gt;0,G29/$G$29,"")</f>
        <v/>
      </c>
      <c r="I29" s="40"/>
      <c r="J29" s="121">
        <f>SUM(J18:J28)</f>
        <v>0</v>
      </c>
      <c r="K29" s="194">
        <v>0.5</v>
      </c>
      <c r="L29" s="121">
        <f>SUM(L18:L28)</f>
        <v>0</v>
      </c>
      <c r="M29" s="113" t="str">
        <f>IF(L29&gt;0,L29/$L$29,"")</f>
        <v/>
      </c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</row>
    <row r="30" spans="1:70" ht="21.75" customHeight="1" x14ac:dyDescent="0.2">
      <c r="A30" s="75"/>
      <c r="B30" s="76"/>
      <c r="C30" s="76"/>
      <c r="D30" s="76"/>
      <c r="E30" s="76"/>
      <c r="F30" s="151"/>
      <c r="G30" s="19"/>
      <c r="H30" s="19"/>
      <c r="L30" s="19"/>
      <c r="M30" s="19"/>
    </row>
    <row r="31" spans="1:70" s="47" customFormat="1" ht="39.75" customHeight="1" x14ac:dyDescent="0.2">
      <c r="A31" s="232"/>
      <c r="B31" s="233"/>
      <c r="C31" s="260"/>
      <c r="D31" s="261"/>
      <c r="E31" s="228"/>
      <c r="F31" s="229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</row>
    <row r="32" spans="1:70" ht="17.100000000000001" customHeight="1" x14ac:dyDescent="0.2">
      <c r="A32" s="231" t="s">
        <v>9</v>
      </c>
      <c r="B32" s="227"/>
      <c r="C32" s="227" t="s">
        <v>100</v>
      </c>
      <c r="D32" s="227"/>
      <c r="E32" s="227" t="s">
        <v>101</v>
      </c>
      <c r="F32" s="230"/>
      <c r="G32" s="19"/>
      <c r="H32" s="19"/>
      <c r="L32" s="19"/>
      <c r="M32" s="19"/>
    </row>
    <row r="33" spans="1:46" ht="13.5" thickBot="1" x14ac:dyDescent="0.25">
      <c r="A33" s="77"/>
      <c r="B33" s="78"/>
      <c r="C33" s="79"/>
      <c r="D33" s="80"/>
      <c r="E33" s="80"/>
      <c r="F33" s="152"/>
      <c r="G33" s="19"/>
      <c r="H33" s="19"/>
      <c r="L33" s="19"/>
      <c r="M33" s="19"/>
    </row>
    <row r="34" spans="1:46" x14ac:dyDescent="0.2">
      <c r="C34" s="9" t="s">
        <v>7</v>
      </c>
      <c r="G34" s="19"/>
      <c r="H34" s="19"/>
      <c r="L34" s="19"/>
      <c r="M34" s="19"/>
    </row>
    <row r="35" spans="1:46" x14ac:dyDescent="0.2">
      <c r="A35" s="210" t="s">
        <v>78</v>
      </c>
      <c r="B35" s="210"/>
      <c r="C35" s="210"/>
      <c r="D35" s="210"/>
      <c r="E35" s="210"/>
      <c r="F35" s="210"/>
    </row>
    <row r="36" spans="1:46" x14ac:dyDescent="0.2">
      <c r="A36" s="210" t="s">
        <v>102</v>
      </c>
      <c r="B36" s="210"/>
      <c r="C36" s="210"/>
      <c r="D36" s="210"/>
      <c r="E36" s="210"/>
      <c r="F36" s="210"/>
    </row>
    <row r="41" spans="1:46" x14ac:dyDescent="0.2">
      <c r="A41" s="187"/>
      <c r="B41" s="187"/>
      <c r="C41" s="187"/>
      <c r="D41" s="187"/>
      <c r="E41" s="187"/>
      <c r="F41" s="187"/>
      <c r="G41" s="188"/>
      <c r="H41" s="188"/>
      <c r="I41" s="189"/>
      <c r="J41" s="189"/>
      <c r="K41" s="189"/>
      <c r="L41" s="188"/>
      <c r="M41" s="188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</row>
    <row r="42" spans="1:46" x14ac:dyDescent="0.2">
      <c r="A42" s="187"/>
      <c r="B42" s="187"/>
      <c r="C42" s="187"/>
      <c r="D42" s="187"/>
      <c r="E42" s="187"/>
      <c r="F42" s="187"/>
      <c r="G42" s="188"/>
      <c r="H42" s="188"/>
      <c r="I42" s="189"/>
      <c r="J42" s="189"/>
      <c r="K42" s="189"/>
      <c r="L42" s="188"/>
      <c r="M42" s="188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</row>
    <row r="43" spans="1:46" x14ac:dyDescent="0.2">
      <c r="A43" s="187"/>
      <c r="B43" s="187"/>
      <c r="C43" s="187"/>
      <c r="D43" s="187"/>
      <c r="E43" s="187"/>
      <c r="F43" s="187"/>
      <c r="G43" s="188"/>
      <c r="H43" s="188"/>
      <c r="I43" s="189"/>
      <c r="J43" s="189"/>
      <c r="K43" s="189"/>
      <c r="L43" s="188"/>
      <c r="M43" s="188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</row>
    <row r="44" spans="1:46" x14ac:dyDescent="0.2">
      <c r="A44" s="187"/>
      <c r="B44" s="187"/>
      <c r="C44" s="187"/>
      <c r="D44" s="187"/>
      <c r="E44" s="187"/>
      <c r="F44" s="187"/>
      <c r="G44" s="188"/>
      <c r="H44" s="188"/>
      <c r="I44" s="189"/>
      <c r="J44" s="189"/>
      <c r="K44" s="189"/>
      <c r="L44" s="188"/>
      <c r="M44" s="188"/>
      <c r="N44" s="189"/>
      <c r="O44" s="189"/>
      <c r="P44" s="189"/>
      <c r="Q44" s="189"/>
      <c r="R44" s="189"/>
      <c r="S44" s="189"/>
      <c r="T44" s="189"/>
      <c r="U44" s="189"/>
      <c r="V44" s="189"/>
      <c r="W44" s="189"/>
      <c r="X44" s="189"/>
      <c r="Y44" s="189"/>
      <c r="Z44" s="189"/>
      <c r="AA44" s="189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  <c r="AM44" s="189"/>
      <c r="AN44" s="189"/>
      <c r="AO44" s="189"/>
      <c r="AP44" s="189"/>
      <c r="AQ44" s="189"/>
      <c r="AR44" s="189"/>
      <c r="AS44" s="189"/>
      <c r="AT44" s="189"/>
    </row>
    <row r="45" spans="1:46" x14ac:dyDescent="0.2">
      <c r="A45" s="190"/>
      <c r="B45" s="187"/>
      <c r="C45" s="187"/>
      <c r="D45" s="187"/>
      <c r="E45" s="187"/>
      <c r="F45" s="187"/>
      <c r="G45" s="188"/>
      <c r="H45" s="188"/>
      <c r="I45" s="189"/>
      <c r="J45" s="189"/>
      <c r="K45" s="189"/>
      <c r="L45" s="188"/>
      <c r="M45" s="188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89"/>
      <c r="AM45" s="189"/>
      <c r="AN45" s="189"/>
      <c r="AO45" s="189"/>
      <c r="AP45" s="189"/>
      <c r="AQ45" s="189"/>
      <c r="AR45" s="189"/>
      <c r="AS45" s="189"/>
      <c r="AT45" s="189"/>
    </row>
    <row r="46" spans="1:46" x14ac:dyDescent="0.2">
      <c r="A46" s="190"/>
      <c r="B46" s="187"/>
      <c r="C46" s="187"/>
      <c r="D46" s="187"/>
      <c r="E46" s="187"/>
      <c r="F46" s="187"/>
      <c r="G46" s="188"/>
      <c r="H46" s="188"/>
      <c r="I46" s="189"/>
      <c r="J46" s="189"/>
      <c r="K46" s="189"/>
      <c r="L46" s="188"/>
      <c r="M46" s="188"/>
      <c r="N46" s="189"/>
      <c r="O46" s="189"/>
      <c r="P46" s="189"/>
      <c r="Q46" s="189"/>
      <c r="R46" s="189"/>
      <c r="S46" s="189"/>
      <c r="T46" s="189"/>
      <c r="U46" s="189"/>
      <c r="V46" s="189"/>
      <c r="W46" s="189"/>
      <c r="X46" s="189"/>
      <c r="Y46" s="189"/>
      <c r="Z46" s="189"/>
      <c r="AA46" s="189"/>
      <c r="AB46" s="189"/>
      <c r="AC46" s="189"/>
      <c r="AD46" s="189"/>
      <c r="AE46" s="189"/>
      <c r="AF46" s="189"/>
      <c r="AG46" s="189"/>
      <c r="AH46" s="189"/>
      <c r="AI46" s="189"/>
      <c r="AJ46" s="189"/>
      <c r="AK46" s="189"/>
      <c r="AL46" s="189"/>
      <c r="AM46" s="189"/>
      <c r="AN46" s="189"/>
      <c r="AO46" s="189"/>
      <c r="AP46" s="189"/>
      <c r="AQ46" s="189"/>
      <c r="AR46" s="189"/>
      <c r="AS46" s="189"/>
      <c r="AT46" s="189"/>
    </row>
    <row r="47" spans="1:46" x14ac:dyDescent="0.2">
      <c r="A47" s="190"/>
      <c r="B47" s="187"/>
      <c r="C47" s="187"/>
      <c r="D47" s="187"/>
      <c r="E47" s="187"/>
      <c r="F47" s="187"/>
      <c r="G47" s="188"/>
      <c r="H47" s="188"/>
      <c r="I47" s="189"/>
      <c r="J47" s="189"/>
      <c r="K47" s="189"/>
      <c r="L47" s="188"/>
      <c r="M47" s="188"/>
      <c r="N47" s="189"/>
      <c r="O47" s="189"/>
      <c r="P47" s="189"/>
      <c r="Q47" s="189"/>
      <c r="R47" s="189"/>
      <c r="S47" s="189"/>
      <c r="T47" s="189"/>
      <c r="U47" s="189"/>
      <c r="V47" s="189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89"/>
      <c r="AQ47" s="189"/>
      <c r="AR47" s="189"/>
      <c r="AS47" s="189"/>
      <c r="AT47" s="189"/>
    </row>
    <row r="48" spans="1:46" x14ac:dyDescent="0.2">
      <c r="A48" s="190"/>
      <c r="B48" s="187"/>
      <c r="C48" s="187"/>
      <c r="D48" s="187"/>
      <c r="E48" s="187"/>
      <c r="F48" s="187"/>
      <c r="G48" s="188"/>
      <c r="H48" s="188"/>
      <c r="I48" s="189"/>
      <c r="J48" s="189"/>
      <c r="K48" s="189"/>
      <c r="L48" s="188"/>
      <c r="M48" s="188"/>
      <c r="N48" s="189"/>
      <c r="O48" s="189"/>
      <c r="P48" s="189"/>
      <c r="Q48" s="189"/>
      <c r="R48" s="189"/>
      <c r="S48" s="189"/>
      <c r="T48" s="189"/>
      <c r="U48" s="189"/>
      <c r="V48" s="189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</row>
    <row r="49" spans="1:46" x14ac:dyDescent="0.2">
      <c r="A49" s="190"/>
      <c r="B49" s="187"/>
      <c r="C49" s="187"/>
      <c r="D49" s="187"/>
      <c r="E49" s="187"/>
      <c r="F49" s="187"/>
      <c r="G49" s="188"/>
      <c r="H49" s="188"/>
      <c r="I49" s="189"/>
      <c r="J49" s="189"/>
      <c r="K49" s="189"/>
      <c r="L49" s="188"/>
      <c r="M49" s="188"/>
      <c r="N49" s="189"/>
      <c r="O49" s="189"/>
      <c r="P49" s="189"/>
      <c r="Q49" s="189"/>
      <c r="R49" s="189"/>
      <c r="S49" s="189"/>
      <c r="T49" s="189"/>
      <c r="U49" s="189"/>
      <c r="V49" s="189"/>
      <c r="W49" s="189"/>
      <c r="X49" s="189"/>
      <c r="Y49" s="189"/>
      <c r="Z49" s="189"/>
      <c r="AA49" s="189"/>
      <c r="AB49" s="189"/>
      <c r="AC49" s="189"/>
      <c r="AD49" s="189"/>
      <c r="AE49" s="189"/>
      <c r="AF49" s="189"/>
      <c r="AG49" s="189"/>
      <c r="AH49" s="189"/>
      <c r="AI49" s="189"/>
      <c r="AJ49" s="189"/>
      <c r="AK49" s="189"/>
      <c r="AL49" s="189"/>
      <c r="AM49" s="189"/>
      <c r="AN49" s="189"/>
      <c r="AO49" s="189"/>
      <c r="AP49" s="189"/>
      <c r="AQ49" s="189"/>
      <c r="AR49" s="189"/>
      <c r="AS49" s="189"/>
      <c r="AT49" s="189"/>
    </row>
    <row r="50" spans="1:46" x14ac:dyDescent="0.2">
      <c r="A50" s="190"/>
      <c r="B50" s="187"/>
      <c r="C50" s="187"/>
      <c r="D50" s="187"/>
      <c r="E50" s="187"/>
      <c r="F50" s="187"/>
      <c r="G50" s="188"/>
      <c r="H50" s="188"/>
      <c r="I50" s="189"/>
      <c r="J50" s="189"/>
      <c r="K50" s="189"/>
      <c r="L50" s="188"/>
      <c r="M50" s="188"/>
      <c r="N50" s="189"/>
      <c r="O50" s="189"/>
      <c r="P50" s="189"/>
      <c r="Q50" s="189"/>
      <c r="R50" s="189"/>
      <c r="S50" s="189"/>
      <c r="T50" s="189"/>
      <c r="U50" s="189"/>
      <c r="V50" s="189"/>
      <c r="W50" s="189"/>
      <c r="X50" s="189"/>
      <c r="Y50" s="189"/>
      <c r="Z50" s="189"/>
      <c r="AA50" s="189"/>
      <c r="AB50" s="189"/>
      <c r="AC50" s="189"/>
      <c r="AD50" s="189"/>
      <c r="AE50" s="189"/>
      <c r="AF50" s="189"/>
      <c r="AG50" s="189"/>
      <c r="AH50" s="189"/>
      <c r="AI50" s="189"/>
      <c r="AJ50" s="189"/>
      <c r="AK50" s="189"/>
      <c r="AL50" s="189"/>
      <c r="AM50" s="189"/>
      <c r="AN50" s="189"/>
      <c r="AO50" s="189"/>
      <c r="AP50" s="189"/>
      <c r="AQ50" s="189"/>
      <c r="AR50" s="189"/>
      <c r="AS50" s="189"/>
      <c r="AT50" s="189"/>
    </row>
    <row r="51" spans="1:46" x14ac:dyDescent="0.2">
      <c r="A51" s="190"/>
      <c r="B51" s="187"/>
      <c r="C51" s="187"/>
      <c r="D51" s="187"/>
      <c r="E51" s="187"/>
      <c r="F51" s="187"/>
      <c r="G51" s="188"/>
      <c r="H51" s="188"/>
      <c r="I51" s="189"/>
      <c r="J51" s="189"/>
      <c r="K51" s="189"/>
      <c r="L51" s="188"/>
      <c r="M51" s="188"/>
      <c r="N51" s="189"/>
      <c r="O51" s="189"/>
      <c r="P51" s="189"/>
      <c r="Q51" s="189"/>
      <c r="R51" s="189"/>
      <c r="S51" s="189"/>
      <c r="T51" s="189"/>
      <c r="U51" s="189"/>
      <c r="V51" s="189"/>
      <c r="W51" s="189"/>
      <c r="X51" s="189"/>
      <c r="Y51" s="189"/>
      <c r="Z51" s="189"/>
      <c r="AA51" s="189"/>
      <c r="AB51" s="189"/>
      <c r="AC51" s="189"/>
      <c r="AD51" s="189"/>
      <c r="AE51" s="189"/>
      <c r="AF51" s="189"/>
      <c r="AG51" s="189"/>
      <c r="AH51" s="189"/>
      <c r="AI51" s="189"/>
      <c r="AJ51" s="189"/>
      <c r="AK51" s="189"/>
      <c r="AL51" s="189"/>
      <c r="AM51" s="189"/>
      <c r="AN51" s="189"/>
      <c r="AO51" s="189"/>
      <c r="AP51" s="189"/>
      <c r="AQ51" s="189"/>
      <c r="AR51" s="189"/>
      <c r="AS51" s="189"/>
      <c r="AT51" s="189"/>
    </row>
    <row r="52" spans="1:46" x14ac:dyDescent="0.2">
      <c r="A52" s="190"/>
      <c r="B52" s="187"/>
      <c r="C52" s="187"/>
      <c r="D52" s="187"/>
      <c r="E52" s="187"/>
      <c r="F52" s="187"/>
      <c r="G52" s="188"/>
      <c r="H52" s="188"/>
      <c r="I52" s="189"/>
      <c r="J52" s="189"/>
      <c r="K52" s="189"/>
      <c r="L52" s="188"/>
      <c r="M52" s="188"/>
      <c r="N52" s="189"/>
      <c r="O52" s="189"/>
      <c r="P52" s="189"/>
      <c r="Q52" s="189"/>
      <c r="R52" s="189"/>
      <c r="S52" s="189"/>
      <c r="T52" s="189"/>
      <c r="U52" s="189"/>
      <c r="V52" s="189"/>
      <c r="W52" s="189"/>
      <c r="X52" s="189"/>
      <c r="Y52" s="189"/>
      <c r="Z52" s="189"/>
      <c r="AA52" s="189"/>
      <c r="AB52" s="189"/>
      <c r="AC52" s="189"/>
      <c r="AD52" s="189"/>
      <c r="AE52" s="189"/>
      <c r="AF52" s="189"/>
      <c r="AG52" s="189"/>
      <c r="AH52" s="189"/>
      <c r="AI52" s="189"/>
      <c r="AJ52" s="189"/>
      <c r="AK52" s="189"/>
      <c r="AL52" s="189"/>
      <c r="AM52" s="189"/>
      <c r="AN52" s="189"/>
      <c r="AO52" s="189"/>
      <c r="AP52" s="189"/>
      <c r="AQ52" s="189"/>
      <c r="AR52" s="189"/>
      <c r="AS52" s="189"/>
      <c r="AT52" s="189"/>
    </row>
    <row r="53" spans="1:46" x14ac:dyDescent="0.2">
      <c r="A53" s="191"/>
      <c r="B53" s="192"/>
      <c r="C53" s="187"/>
      <c r="D53" s="187"/>
      <c r="E53" s="187"/>
      <c r="F53" s="187"/>
      <c r="G53" s="188"/>
      <c r="H53" s="188"/>
      <c r="I53" s="189"/>
      <c r="J53" s="189"/>
      <c r="K53" s="189"/>
      <c r="L53" s="188"/>
      <c r="M53" s="188"/>
      <c r="N53" s="189"/>
      <c r="O53" s="189"/>
      <c r="P53" s="189"/>
      <c r="Q53" s="189"/>
      <c r="R53" s="189"/>
      <c r="S53" s="189"/>
      <c r="T53" s="189"/>
      <c r="U53" s="189"/>
      <c r="V53" s="189"/>
      <c r="W53" s="189"/>
      <c r="X53" s="189"/>
      <c r="Y53" s="189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89"/>
      <c r="AK53" s="189"/>
      <c r="AL53" s="189"/>
      <c r="AM53" s="189"/>
      <c r="AN53" s="189"/>
      <c r="AO53" s="189"/>
      <c r="AP53" s="189"/>
      <c r="AQ53" s="189"/>
      <c r="AR53" s="189"/>
      <c r="AS53" s="189"/>
      <c r="AT53" s="189"/>
    </row>
    <row r="54" spans="1:46" x14ac:dyDescent="0.2">
      <c r="A54" s="193"/>
      <c r="B54" s="192"/>
      <c r="C54" s="187"/>
      <c r="D54" s="187"/>
      <c r="E54" s="187"/>
      <c r="F54" s="187"/>
      <c r="G54" s="188"/>
      <c r="H54" s="188"/>
      <c r="I54" s="189"/>
      <c r="J54" s="189"/>
      <c r="K54" s="189"/>
      <c r="L54" s="188"/>
      <c r="M54" s="188"/>
      <c r="N54" s="189"/>
      <c r="O54" s="189"/>
      <c r="P54" s="189"/>
      <c r="Q54" s="189"/>
      <c r="R54" s="189"/>
      <c r="S54" s="189"/>
      <c r="T54" s="189"/>
      <c r="U54" s="189"/>
      <c r="V54" s="189"/>
      <c r="W54" s="189"/>
      <c r="X54" s="189"/>
      <c r="Y54" s="189"/>
      <c r="Z54" s="189"/>
      <c r="AA54" s="189"/>
      <c r="AB54" s="189"/>
      <c r="AC54" s="189"/>
      <c r="AD54" s="189"/>
      <c r="AE54" s="189"/>
      <c r="AF54" s="189"/>
      <c r="AG54" s="189"/>
      <c r="AH54" s="189"/>
      <c r="AI54" s="189"/>
      <c r="AJ54" s="189"/>
      <c r="AK54" s="189"/>
      <c r="AL54" s="189"/>
      <c r="AM54" s="189"/>
      <c r="AN54" s="189"/>
      <c r="AO54" s="189"/>
      <c r="AP54" s="189"/>
      <c r="AQ54" s="189"/>
      <c r="AR54" s="189"/>
      <c r="AS54" s="189"/>
      <c r="AT54" s="189"/>
    </row>
    <row r="55" spans="1:46" x14ac:dyDescent="0.2">
      <c r="A55" s="193"/>
      <c r="B55" s="192"/>
      <c r="C55" s="187"/>
      <c r="D55" s="187"/>
      <c r="E55" s="187"/>
      <c r="F55" s="187"/>
      <c r="G55" s="188"/>
      <c r="H55" s="188"/>
      <c r="I55" s="189"/>
      <c r="J55" s="189"/>
      <c r="K55" s="189"/>
      <c r="L55" s="188"/>
      <c r="M55" s="188"/>
      <c r="N55" s="189"/>
      <c r="O55" s="189"/>
      <c r="P55" s="189"/>
      <c r="Q55" s="189"/>
      <c r="R55" s="189"/>
      <c r="S55" s="189"/>
      <c r="T55" s="189"/>
      <c r="U55" s="189"/>
      <c r="V55" s="189"/>
      <c r="W55" s="189"/>
      <c r="X55" s="189"/>
      <c r="Y55" s="189"/>
      <c r="Z55" s="189"/>
      <c r="AA55" s="189"/>
      <c r="AB55" s="189"/>
      <c r="AC55" s="189"/>
      <c r="AD55" s="189"/>
      <c r="AE55" s="189"/>
      <c r="AF55" s="189"/>
      <c r="AG55" s="189"/>
      <c r="AH55" s="189"/>
      <c r="AI55" s="189"/>
      <c r="AJ55" s="189"/>
      <c r="AK55" s="189"/>
      <c r="AL55" s="189"/>
      <c r="AM55" s="189"/>
      <c r="AN55" s="189"/>
      <c r="AO55" s="189"/>
      <c r="AP55" s="189"/>
      <c r="AQ55" s="189"/>
      <c r="AR55" s="189"/>
      <c r="AS55" s="189"/>
      <c r="AT55" s="189"/>
    </row>
    <row r="56" spans="1:46" x14ac:dyDescent="0.2">
      <c r="A56" s="193"/>
      <c r="B56" s="192"/>
      <c r="C56" s="187"/>
      <c r="D56" s="187"/>
      <c r="E56" s="187"/>
      <c r="F56" s="187"/>
      <c r="G56" s="188"/>
      <c r="H56" s="188"/>
      <c r="I56" s="189"/>
      <c r="J56" s="189"/>
      <c r="K56" s="189"/>
      <c r="L56" s="188"/>
      <c r="M56" s="188"/>
      <c r="N56" s="189"/>
      <c r="O56" s="189"/>
      <c r="P56" s="189"/>
      <c r="Q56" s="189"/>
      <c r="R56" s="189"/>
      <c r="S56" s="189"/>
      <c r="T56" s="189"/>
      <c r="U56" s="189"/>
      <c r="V56" s="189"/>
      <c r="W56" s="189"/>
      <c r="X56" s="189"/>
      <c r="Y56" s="189"/>
      <c r="Z56" s="189"/>
      <c r="AA56" s="189"/>
      <c r="AB56" s="189"/>
      <c r="AC56" s="189"/>
      <c r="AD56" s="189"/>
      <c r="AE56" s="189"/>
      <c r="AF56" s="189"/>
      <c r="AG56" s="189"/>
      <c r="AH56" s="189"/>
      <c r="AI56" s="189"/>
      <c r="AJ56" s="189"/>
      <c r="AK56" s="189"/>
      <c r="AL56" s="189"/>
      <c r="AM56" s="189"/>
      <c r="AN56" s="189"/>
      <c r="AO56" s="189"/>
      <c r="AP56" s="189"/>
      <c r="AQ56" s="189"/>
      <c r="AR56" s="189"/>
      <c r="AS56" s="189"/>
      <c r="AT56" s="189"/>
    </row>
    <row r="57" spans="1:46" x14ac:dyDescent="0.2">
      <c r="A57" s="193"/>
      <c r="B57" s="192"/>
      <c r="C57" s="187"/>
      <c r="D57" s="187"/>
      <c r="E57" s="187"/>
      <c r="F57" s="187"/>
      <c r="G57" s="188"/>
      <c r="H57" s="188"/>
      <c r="I57" s="189"/>
      <c r="J57" s="189"/>
      <c r="K57" s="189"/>
      <c r="L57" s="188"/>
      <c r="M57" s="188"/>
      <c r="N57" s="189"/>
      <c r="O57" s="189"/>
      <c r="P57" s="189"/>
      <c r="Q57" s="189"/>
      <c r="R57" s="189"/>
      <c r="S57" s="189"/>
      <c r="T57" s="189"/>
      <c r="U57" s="189"/>
      <c r="V57" s="189"/>
      <c r="W57" s="189"/>
      <c r="X57" s="189"/>
      <c r="Y57" s="189"/>
      <c r="Z57" s="189"/>
      <c r="AA57" s="189"/>
      <c r="AB57" s="189"/>
      <c r="AC57" s="189"/>
      <c r="AD57" s="189"/>
      <c r="AE57" s="189"/>
      <c r="AF57" s="189"/>
      <c r="AG57" s="189"/>
      <c r="AH57" s="189"/>
      <c r="AI57" s="189"/>
      <c r="AJ57" s="189"/>
      <c r="AK57" s="189"/>
      <c r="AL57" s="189"/>
      <c r="AM57" s="189"/>
      <c r="AN57" s="189"/>
      <c r="AO57" s="189"/>
      <c r="AP57" s="189"/>
      <c r="AQ57" s="189"/>
      <c r="AR57" s="189"/>
      <c r="AS57" s="189"/>
      <c r="AT57" s="189"/>
    </row>
    <row r="58" spans="1:46" x14ac:dyDescent="0.2">
      <c r="A58" s="193"/>
      <c r="B58" s="192"/>
      <c r="C58" s="187"/>
      <c r="D58" s="187"/>
      <c r="E58" s="187"/>
      <c r="F58" s="187"/>
      <c r="G58" s="188"/>
      <c r="H58" s="188"/>
      <c r="I58" s="189"/>
      <c r="J58" s="189"/>
      <c r="K58" s="189"/>
      <c r="L58" s="188"/>
      <c r="M58" s="188"/>
      <c r="N58" s="189"/>
      <c r="O58" s="189"/>
      <c r="P58" s="189"/>
      <c r="Q58" s="189"/>
      <c r="R58" s="189"/>
      <c r="S58" s="189"/>
      <c r="T58" s="189"/>
      <c r="U58" s="189"/>
      <c r="V58" s="189"/>
      <c r="W58" s="189"/>
      <c r="X58" s="189"/>
      <c r="Y58" s="189"/>
      <c r="Z58" s="189"/>
      <c r="AA58" s="189"/>
      <c r="AB58" s="189"/>
      <c r="AC58" s="189"/>
      <c r="AD58" s="189"/>
      <c r="AE58" s="189"/>
      <c r="AF58" s="189"/>
      <c r="AG58" s="189"/>
      <c r="AH58" s="189"/>
      <c r="AI58" s="189"/>
      <c r="AJ58" s="189"/>
      <c r="AK58" s="189"/>
      <c r="AL58" s="189"/>
      <c r="AM58" s="189"/>
      <c r="AN58" s="189"/>
      <c r="AO58" s="189"/>
      <c r="AP58" s="189"/>
      <c r="AQ58" s="189"/>
      <c r="AR58" s="189"/>
      <c r="AS58" s="189"/>
      <c r="AT58" s="189"/>
    </row>
    <row r="59" spans="1:46" x14ac:dyDescent="0.2">
      <c r="A59" s="193"/>
      <c r="B59" s="192"/>
      <c r="C59" s="187"/>
      <c r="D59" s="187"/>
      <c r="E59" s="187"/>
      <c r="F59" s="187"/>
      <c r="G59" s="188"/>
      <c r="H59" s="188"/>
      <c r="I59" s="189"/>
      <c r="J59" s="189"/>
      <c r="K59" s="189"/>
      <c r="L59" s="188"/>
      <c r="M59" s="188"/>
      <c r="N59" s="189"/>
      <c r="O59" s="189"/>
      <c r="P59" s="189"/>
      <c r="Q59" s="189"/>
      <c r="R59" s="189"/>
      <c r="S59" s="189"/>
      <c r="T59" s="189"/>
      <c r="U59" s="189"/>
      <c r="V59" s="189"/>
      <c r="W59" s="189"/>
      <c r="X59" s="189"/>
      <c r="Y59" s="189"/>
      <c r="Z59" s="189"/>
      <c r="AA59" s="189"/>
      <c r="AB59" s="189"/>
      <c r="AC59" s="189"/>
      <c r="AD59" s="189"/>
      <c r="AE59" s="189"/>
      <c r="AF59" s="189"/>
      <c r="AG59" s="189"/>
      <c r="AH59" s="189"/>
      <c r="AI59" s="189"/>
      <c r="AJ59" s="189"/>
      <c r="AK59" s="189"/>
      <c r="AL59" s="189"/>
      <c r="AM59" s="189"/>
      <c r="AN59" s="189"/>
      <c r="AO59" s="189"/>
      <c r="AP59" s="189"/>
      <c r="AQ59" s="189"/>
      <c r="AR59" s="189"/>
      <c r="AS59" s="189"/>
      <c r="AT59" s="189"/>
    </row>
    <row r="60" spans="1:46" x14ac:dyDescent="0.2">
      <c r="A60" s="193"/>
      <c r="B60" s="192"/>
      <c r="C60" s="187"/>
      <c r="D60" s="187"/>
      <c r="E60" s="187"/>
      <c r="F60" s="187"/>
      <c r="G60" s="188"/>
      <c r="H60" s="188"/>
      <c r="I60" s="189"/>
      <c r="J60" s="189"/>
      <c r="K60" s="189"/>
      <c r="L60" s="188"/>
      <c r="M60" s="188"/>
      <c r="N60" s="189"/>
      <c r="O60" s="189"/>
      <c r="P60" s="189"/>
      <c r="Q60" s="189"/>
      <c r="R60" s="189"/>
      <c r="S60" s="189"/>
      <c r="T60" s="189"/>
      <c r="U60" s="189"/>
      <c r="V60" s="189"/>
      <c r="W60" s="189"/>
      <c r="X60" s="189"/>
      <c r="Y60" s="189"/>
      <c r="Z60" s="189"/>
      <c r="AA60" s="189"/>
      <c r="AB60" s="189"/>
      <c r="AC60" s="189"/>
      <c r="AD60" s="189"/>
      <c r="AE60" s="189"/>
      <c r="AF60" s="189"/>
      <c r="AG60" s="189"/>
      <c r="AH60" s="189"/>
      <c r="AI60" s="189"/>
      <c r="AJ60" s="189"/>
      <c r="AK60" s="189"/>
      <c r="AL60" s="189"/>
      <c r="AM60" s="189"/>
      <c r="AN60" s="189"/>
      <c r="AO60" s="189"/>
      <c r="AP60" s="189"/>
      <c r="AQ60" s="189"/>
      <c r="AR60" s="189"/>
      <c r="AS60" s="189"/>
      <c r="AT60" s="189"/>
    </row>
    <row r="61" spans="1:46" x14ac:dyDescent="0.2">
      <c r="A61" s="193"/>
      <c r="B61" s="192"/>
      <c r="C61" s="187"/>
      <c r="D61" s="187"/>
      <c r="E61" s="187"/>
      <c r="F61" s="187"/>
      <c r="G61" s="188"/>
      <c r="H61" s="188"/>
      <c r="I61" s="189"/>
      <c r="J61" s="189"/>
      <c r="K61" s="189"/>
      <c r="L61" s="188"/>
      <c r="M61" s="188"/>
      <c r="N61" s="189"/>
      <c r="O61" s="189"/>
      <c r="P61" s="189"/>
      <c r="Q61" s="189"/>
      <c r="R61" s="189"/>
      <c r="S61" s="189"/>
      <c r="T61" s="189"/>
      <c r="U61" s="189"/>
      <c r="V61" s="189"/>
      <c r="W61" s="189"/>
      <c r="X61" s="189"/>
      <c r="Y61" s="189"/>
      <c r="Z61" s="189"/>
      <c r="AA61" s="189"/>
      <c r="AB61" s="189"/>
      <c r="AC61" s="189"/>
      <c r="AD61" s="189"/>
      <c r="AE61" s="189"/>
      <c r="AF61" s="189"/>
      <c r="AG61" s="189"/>
      <c r="AH61" s="189"/>
      <c r="AI61" s="189"/>
      <c r="AJ61" s="189"/>
      <c r="AK61" s="189"/>
      <c r="AL61" s="189"/>
      <c r="AM61" s="189"/>
      <c r="AN61" s="189"/>
      <c r="AO61" s="189"/>
      <c r="AP61" s="189"/>
      <c r="AQ61" s="189"/>
      <c r="AR61" s="189"/>
      <c r="AS61" s="189"/>
      <c r="AT61" s="189"/>
    </row>
    <row r="62" spans="1:46" x14ac:dyDescent="0.2">
      <c r="A62" s="193"/>
      <c r="B62" s="192"/>
      <c r="C62" s="187"/>
      <c r="D62" s="187"/>
      <c r="E62" s="187"/>
      <c r="F62" s="187"/>
      <c r="G62" s="188"/>
      <c r="H62" s="188"/>
      <c r="I62" s="189"/>
      <c r="J62" s="189"/>
      <c r="K62" s="189"/>
      <c r="L62" s="188"/>
      <c r="M62" s="188"/>
      <c r="N62" s="189"/>
      <c r="O62" s="189"/>
      <c r="P62" s="189"/>
      <c r="Q62" s="189"/>
      <c r="R62" s="189"/>
      <c r="S62" s="189"/>
      <c r="T62" s="189"/>
      <c r="U62" s="189"/>
      <c r="V62" s="189"/>
      <c r="W62" s="189"/>
      <c r="X62" s="189"/>
      <c r="Y62" s="189"/>
      <c r="Z62" s="189"/>
      <c r="AA62" s="189"/>
      <c r="AB62" s="189"/>
      <c r="AC62" s="189"/>
      <c r="AD62" s="189"/>
      <c r="AE62" s="189"/>
      <c r="AF62" s="189"/>
      <c r="AG62" s="189"/>
      <c r="AH62" s="189"/>
      <c r="AI62" s="189"/>
      <c r="AJ62" s="189"/>
      <c r="AK62" s="189"/>
      <c r="AL62" s="189"/>
      <c r="AM62" s="189"/>
      <c r="AN62" s="189"/>
      <c r="AO62" s="189"/>
      <c r="AP62" s="189"/>
      <c r="AQ62" s="189"/>
      <c r="AR62" s="189"/>
      <c r="AS62" s="189"/>
      <c r="AT62" s="189"/>
    </row>
    <row r="63" spans="1:46" x14ac:dyDescent="0.2">
      <c r="A63" s="193"/>
      <c r="B63" s="192"/>
      <c r="C63" s="187"/>
      <c r="D63" s="187"/>
      <c r="E63" s="187"/>
      <c r="F63" s="187"/>
      <c r="G63" s="188"/>
      <c r="H63" s="188"/>
      <c r="I63" s="189"/>
      <c r="J63" s="189"/>
      <c r="K63" s="189"/>
      <c r="L63" s="188"/>
      <c r="M63" s="188"/>
      <c r="N63" s="189"/>
      <c r="O63" s="189"/>
      <c r="P63" s="189"/>
      <c r="Q63" s="189"/>
      <c r="R63" s="189"/>
      <c r="S63" s="189"/>
      <c r="T63" s="189"/>
      <c r="U63" s="189"/>
      <c r="V63" s="189"/>
      <c r="W63" s="189"/>
      <c r="X63" s="189"/>
      <c r="Y63" s="189"/>
      <c r="Z63" s="189"/>
      <c r="AA63" s="189"/>
      <c r="AB63" s="189"/>
      <c r="AC63" s="189"/>
      <c r="AD63" s="189"/>
      <c r="AE63" s="189"/>
      <c r="AF63" s="189"/>
      <c r="AG63" s="189"/>
      <c r="AH63" s="189"/>
      <c r="AI63" s="189"/>
      <c r="AJ63" s="189"/>
      <c r="AK63" s="189"/>
      <c r="AL63" s="189"/>
      <c r="AM63" s="189"/>
      <c r="AN63" s="189"/>
      <c r="AO63" s="189"/>
      <c r="AP63" s="189"/>
      <c r="AQ63" s="189"/>
      <c r="AR63" s="189"/>
      <c r="AS63" s="189"/>
      <c r="AT63" s="189"/>
    </row>
    <row r="64" spans="1:46" x14ac:dyDescent="0.2">
      <c r="A64" s="193"/>
      <c r="B64" s="192"/>
      <c r="C64" s="187"/>
      <c r="D64" s="187"/>
      <c r="E64" s="187"/>
      <c r="F64" s="187"/>
      <c r="G64" s="188"/>
      <c r="H64" s="188"/>
      <c r="I64" s="189"/>
      <c r="J64" s="189"/>
      <c r="K64" s="189"/>
      <c r="L64" s="188"/>
      <c r="M64" s="188"/>
      <c r="N64" s="189"/>
      <c r="O64" s="189"/>
      <c r="P64" s="189"/>
      <c r="Q64" s="189"/>
      <c r="R64" s="189"/>
      <c r="S64" s="189"/>
      <c r="T64" s="189"/>
      <c r="U64" s="189"/>
      <c r="V64" s="189"/>
      <c r="W64" s="189"/>
      <c r="X64" s="189"/>
      <c r="Y64" s="189"/>
      <c r="Z64" s="189"/>
      <c r="AA64" s="189"/>
      <c r="AB64" s="189"/>
      <c r="AC64" s="189"/>
      <c r="AD64" s="189"/>
      <c r="AE64" s="189"/>
      <c r="AF64" s="189"/>
      <c r="AG64" s="189"/>
      <c r="AH64" s="189"/>
      <c r="AI64" s="189"/>
      <c r="AJ64" s="189"/>
      <c r="AK64" s="189"/>
      <c r="AL64" s="189"/>
      <c r="AM64" s="189"/>
      <c r="AN64" s="189"/>
      <c r="AO64" s="189"/>
      <c r="AP64" s="189"/>
      <c r="AQ64" s="189"/>
      <c r="AR64" s="189"/>
      <c r="AS64" s="189"/>
      <c r="AT64" s="189"/>
    </row>
    <row r="65" spans="1:46" x14ac:dyDescent="0.2">
      <c r="A65" s="193"/>
      <c r="B65" s="192"/>
      <c r="C65" s="187"/>
      <c r="D65" s="187"/>
      <c r="E65" s="187"/>
      <c r="F65" s="187"/>
      <c r="G65" s="188"/>
      <c r="H65" s="188"/>
      <c r="I65" s="189"/>
      <c r="J65" s="189"/>
      <c r="K65" s="189"/>
      <c r="L65" s="188"/>
      <c r="M65" s="188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89"/>
      <c r="AA65" s="189"/>
      <c r="AB65" s="189"/>
      <c r="AC65" s="189"/>
      <c r="AD65" s="189"/>
      <c r="AE65" s="189"/>
      <c r="AF65" s="189"/>
      <c r="AG65" s="189"/>
      <c r="AH65" s="189"/>
      <c r="AI65" s="189"/>
      <c r="AJ65" s="189"/>
      <c r="AK65" s="189"/>
      <c r="AL65" s="189"/>
      <c r="AM65" s="189"/>
      <c r="AN65" s="189"/>
      <c r="AO65" s="189"/>
      <c r="AP65" s="189"/>
      <c r="AQ65" s="189"/>
      <c r="AR65" s="189"/>
      <c r="AS65" s="189"/>
      <c r="AT65" s="189"/>
    </row>
    <row r="66" spans="1:46" x14ac:dyDescent="0.2">
      <c r="A66" s="193"/>
      <c r="B66" s="192"/>
      <c r="C66" s="187"/>
      <c r="D66" s="187"/>
      <c r="E66" s="187"/>
      <c r="F66" s="187"/>
      <c r="G66" s="188"/>
      <c r="H66" s="188"/>
      <c r="I66" s="189"/>
      <c r="J66" s="189"/>
      <c r="K66" s="189"/>
      <c r="L66" s="188"/>
      <c r="M66" s="188"/>
      <c r="N66" s="189"/>
      <c r="O66" s="189"/>
      <c r="P66" s="189"/>
      <c r="Q66" s="189"/>
      <c r="R66" s="189"/>
      <c r="S66" s="189"/>
      <c r="T66" s="189"/>
      <c r="U66" s="189"/>
      <c r="V66" s="189"/>
      <c r="W66" s="189"/>
      <c r="X66" s="189"/>
      <c r="Y66" s="189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</row>
    <row r="67" spans="1:46" x14ac:dyDescent="0.2">
      <c r="A67" s="193"/>
      <c r="B67" s="192"/>
      <c r="C67" s="187"/>
      <c r="D67" s="187"/>
      <c r="E67" s="187"/>
      <c r="F67" s="187"/>
      <c r="G67" s="188"/>
      <c r="H67" s="188"/>
      <c r="I67" s="189"/>
      <c r="J67" s="189"/>
      <c r="K67" s="189"/>
      <c r="L67" s="188"/>
      <c r="M67" s="188"/>
      <c r="N67" s="189"/>
      <c r="O67" s="189"/>
      <c r="P67" s="189"/>
      <c r="Q67" s="189"/>
      <c r="R67" s="189"/>
      <c r="S67" s="189"/>
      <c r="T67" s="189"/>
      <c r="U67" s="189"/>
      <c r="V67" s="189"/>
      <c r="W67" s="189"/>
      <c r="X67" s="189"/>
      <c r="Y67" s="189"/>
      <c r="Z67" s="189"/>
      <c r="AA67" s="189"/>
      <c r="AB67" s="189"/>
      <c r="AC67" s="189"/>
      <c r="AD67" s="189"/>
      <c r="AE67" s="189"/>
      <c r="AF67" s="189"/>
      <c r="AG67" s="189"/>
      <c r="AH67" s="189"/>
      <c r="AI67" s="189"/>
      <c r="AJ67" s="189"/>
      <c r="AK67" s="189"/>
      <c r="AL67" s="189"/>
      <c r="AM67" s="189"/>
      <c r="AN67" s="189"/>
      <c r="AO67" s="189"/>
      <c r="AP67" s="189"/>
      <c r="AQ67" s="189"/>
      <c r="AR67" s="189"/>
      <c r="AS67" s="189"/>
      <c r="AT67" s="189"/>
    </row>
    <row r="68" spans="1:46" x14ac:dyDescent="0.2">
      <c r="A68" s="193"/>
      <c r="B68" s="192"/>
      <c r="C68" s="187"/>
      <c r="D68" s="187"/>
      <c r="E68" s="187"/>
      <c r="F68" s="187"/>
      <c r="G68" s="188"/>
      <c r="H68" s="188"/>
      <c r="I68" s="189"/>
      <c r="J68" s="189"/>
      <c r="K68" s="189"/>
      <c r="L68" s="188"/>
      <c r="M68" s="188"/>
      <c r="N68" s="189"/>
      <c r="O68" s="189"/>
      <c r="P68" s="189"/>
      <c r="Q68" s="189"/>
      <c r="R68" s="189"/>
      <c r="S68" s="189"/>
      <c r="T68" s="189"/>
      <c r="U68" s="189"/>
      <c r="V68" s="189"/>
      <c r="W68" s="189"/>
      <c r="X68" s="189"/>
      <c r="Y68" s="189"/>
      <c r="Z68" s="189"/>
      <c r="AA68" s="189"/>
      <c r="AB68" s="189"/>
      <c r="AC68" s="189"/>
      <c r="AD68" s="189"/>
      <c r="AE68" s="189"/>
      <c r="AF68" s="189"/>
      <c r="AG68" s="189"/>
      <c r="AH68" s="189"/>
      <c r="AI68" s="189"/>
      <c r="AJ68" s="189"/>
      <c r="AK68" s="189"/>
      <c r="AL68" s="189"/>
      <c r="AM68" s="189"/>
      <c r="AN68" s="189"/>
      <c r="AO68" s="189"/>
      <c r="AP68" s="189"/>
      <c r="AQ68" s="189"/>
      <c r="AR68" s="189"/>
      <c r="AS68" s="189"/>
      <c r="AT68" s="189"/>
    </row>
    <row r="69" spans="1:46" x14ac:dyDescent="0.2">
      <c r="A69" s="193"/>
      <c r="B69" s="192"/>
      <c r="C69" s="187"/>
      <c r="D69" s="187"/>
      <c r="E69" s="187"/>
      <c r="F69" s="187"/>
      <c r="G69" s="188"/>
      <c r="H69" s="188"/>
      <c r="I69" s="189"/>
      <c r="J69" s="189"/>
      <c r="K69" s="189"/>
      <c r="L69" s="188"/>
      <c r="M69" s="188"/>
      <c r="N69" s="189"/>
      <c r="O69" s="189"/>
      <c r="P69" s="189"/>
      <c r="Q69" s="189"/>
      <c r="R69" s="189"/>
      <c r="S69" s="189"/>
      <c r="T69" s="189"/>
      <c r="U69" s="189"/>
      <c r="V69" s="189"/>
      <c r="W69" s="189"/>
      <c r="X69" s="189"/>
      <c r="Y69" s="189"/>
      <c r="Z69" s="189"/>
      <c r="AA69" s="189"/>
      <c r="AB69" s="189"/>
      <c r="AC69" s="189"/>
      <c r="AD69" s="189"/>
      <c r="AE69" s="189"/>
      <c r="AF69" s="189"/>
      <c r="AG69" s="189"/>
      <c r="AH69" s="189"/>
      <c r="AI69" s="189"/>
      <c r="AJ69" s="189"/>
      <c r="AK69" s="189"/>
      <c r="AL69" s="189"/>
      <c r="AM69" s="189"/>
      <c r="AN69" s="189"/>
      <c r="AO69" s="189"/>
      <c r="AP69" s="189"/>
      <c r="AQ69" s="189"/>
      <c r="AR69" s="189"/>
      <c r="AS69" s="189"/>
      <c r="AT69" s="189"/>
    </row>
    <row r="70" spans="1:46" x14ac:dyDescent="0.2">
      <c r="A70" s="193"/>
      <c r="B70" s="192"/>
      <c r="C70" s="187"/>
      <c r="D70" s="187"/>
      <c r="E70" s="187"/>
      <c r="F70" s="187"/>
      <c r="G70" s="188"/>
      <c r="H70" s="188"/>
      <c r="I70" s="189"/>
      <c r="J70" s="189"/>
      <c r="K70" s="189"/>
      <c r="L70" s="188"/>
      <c r="M70" s="188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E70" s="189"/>
      <c r="AF70" s="189"/>
      <c r="AG70" s="189"/>
      <c r="AH70" s="189"/>
      <c r="AI70" s="189"/>
      <c r="AJ70" s="189"/>
      <c r="AK70" s="189"/>
      <c r="AL70" s="189"/>
      <c r="AM70" s="189"/>
      <c r="AN70" s="189"/>
      <c r="AO70" s="189"/>
      <c r="AP70" s="189"/>
      <c r="AQ70" s="189"/>
      <c r="AR70" s="189"/>
      <c r="AS70" s="189"/>
      <c r="AT70" s="189"/>
    </row>
    <row r="71" spans="1:46" x14ac:dyDescent="0.2">
      <c r="A71" s="193"/>
      <c r="B71" s="192"/>
      <c r="C71" s="187"/>
      <c r="D71" s="187"/>
      <c r="E71" s="187"/>
      <c r="F71" s="187"/>
      <c r="G71" s="188"/>
      <c r="H71" s="188"/>
      <c r="I71" s="189"/>
      <c r="J71" s="189"/>
      <c r="K71" s="189"/>
      <c r="L71" s="188"/>
      <c r="M71" s="188"/>
      <c r="N71" s="189"/>
      <c r="O71" s="189"/>
      <c r="P71" s="189"/>
      <c r="Q71" s="189"/>
      <c r="R71" s="189"/>
      <c r="S71" s="189"/>
      <c r="T71" s="189"/>
      <c r="U71" s="189"/>
      <c r="V71" s="189"/>
      <c r="W71" s="189"/>
      <c r="X71" s="189"/>
      <c r="Y71" s="189"/>
      <c r="Z71" s="189"/>
      <c r="AA71" s="189"/>
      <c r="AB71" s="189"/>
      <c r="AC71" s="189"/>
      <c r="AD71" s="189"/>
      <c r="AE71" s="189"/>
      <c r="AF71" s="189"/>
      <c r="AG71" s="189"/>
      <c r="AH71" s="189"/>
      <c r="AI71" s="189"/>
      <c r="AJ71" s="189"/>
      <c r="AK71" s="189"/>
      <c r="AL71" s="189"/>
      <c r="AM71" s="189"/>
      <c r="AN71" s="189"/>
      <c r="AO71" s="189"/>
      <c r="AP71" s="189"/>
      <c r="AQ71" s="189"/>
      <c r="AR71" s="189"/>
      <c r="AS71" s="189"/>
      <c r="AT71" s="189"/>
    </row>
    <row r="72" spans="1:46" x14ac:dyDescent="0.2">
      <c r="A72" s="193"/>
      <c r="B72" s="192"/>
      <c r="C72" s="187"/>
      <c r="D72" s="187"/>
      <c r="E72" s="187"/>
      <c r="F72" s="187"/>
      <c r="G72" s="188"/>
      <c r="H72" s="188"/>
      <c r="I72" s="189"/>
      <c r="J72" s="189"/>
      <c r="K72" s="189"/>
      <c r="L72" s="188"/>
      <c r="M72" s="188"/>
      <c r="N72" s="189"/>
      <c r="O72" s="189"/>
      <c r="P72" s="189"/>
      <c r="Q72" s="189"/>
      <c r="R72" s="189"/>
      <c r="S72" s="189"/>
      <c r="T72" s="189"/>
      <c r="U72" s="189"/>
      <c r="V72" s="189"/>
      <c r="W72" s="189"/>
      <c r="X72" s="189"/>
      <c r="Y72" s="189"/>
      <c r="Z72" s="189"/>
      <c r="AA72" s="189"/>
      <c r="AB72" s="189"/>
      <c r="AC72" s="189"/>
      <c r="AD72" s="189"/>
      <c r="AE72" s="189"/>
      <c r="AF72" s="189"/>
      <c r="AG72" s="189"/>
      <c r="AH72" s="189"/>
      <c r="AI72" s="189"/>
      <c r="AJ72" s="189"/>
      <c r="AK72" s="189"/>
      <c r="AL72" s="189"/>
      <c r="AM72" s="189"/>
      <c r="AN72" s="189"/>
      <c r="AO72" s="189"/>
      <c r="AP72" s="189"/>
      <c r="AQ72" s="189"/>
      <c r="AR72" s="189"/>
      <c r="AS72" s="189"/>
      <c r="AT72" s="189"/>
    </row>
    <row r="73" spans="1:46" x14ac:dyDescent="0.2">
      <c r="A73" s="193"/>
      <c r="B73" s="192"/>
      <c r="C73" s="187"/>
      <c r="D73" s="187"/>
      <c r="E73" s="187"/>
      <c r="F73" s="187"/>
      <c r="G73" s="188"/>
      <c r="H73" s="188"/>
      <c r="I73" s="189"/>
      <c r="J73" s="189"/>
      <c r="K73" s="189"/>
      <c r="L73" s="188"/>
      <c r="M73" s="188"/>
      <c r="N73" s="189"/>
      <c r="O73" s="189"/>
      <c r="P73" s="189"/>
      <c r="Q73" s="189"/>
      <c r="R73" s="189"/>
      <c r="S73" s="189"/>
      <c r="T73" s="189"/>
      <c r="U73" s="189"/>
      <c r="V73" s="189"/>
      <c r="W73" s="189"/>
      <c r="X73" s="189"/>
      <c r="Y73" s="189"/>
      <c r="Z73" s="189"/>
      <c r="AA73" s="189"/>
      <c r="AB73" s="189"/>
      <c r="AC73" s="189"/>
      <c r="AD73" s="189"/>
      <c r="AE73" s="189"/>
      <c r="AF73" s="189"/>
      <c r="AG73" s="189"/>
      <c r="AH73" s="189"/>
      <c r="AI73" s="189"/>
      <c r="AJ73" s="189"/>
      <c r="AK73" s="189"/>
      <c r="AL73" s="189"/>
      <c r="AM73" s="189"/>
      <c r="AN73" s="189"/>
      <c r="AO73" s="189"/>
      <c r="AP73" s="189"/>
      <c r="AQ73" s="189"/>
      <c r="AR73" s="189"/>
      <c r="AS73" s="189"/>
      <c r="AT73" s="189"/>
    </row>
    <row r="74" spans="1:46" x14ac:dyDescent="0.2">
      <c r="A74" s="193"/>
      <c r="B74" s="192"/>
      <c r="C74" s="187"/>
      <c r="D74" s="187"/>
      <c r="E74" s="187"/>
      <c r="F74" s="187"/>
      <c r="G74" s="188"/>
      <c r="H74" s="188"/>
      <c r="I74" s="189"/>
      <c r="J74" s="189"/>
      <c r="K74" s="189"/>
      <c r="L74" s="188"/>
      <c r="M74" s="188"/>
      <c r="N74" s="189"/>
      <c r="O74" s="189"/>
      <c r="P74" s="189"/>
      <c r="Q74" s="189"/>
      <c r="R74" s="189"/>
      <c r="S74" s="189"/>
      <c r="T74" s="189"/>
      <c r="U74" s="189"/>
      <c r="V74" s="189"/>
      <c r="W74" s="189"/>
      <c r="X74" s="189"/>
      <c r="Y74" s="189"/>
      <c r="Z74" s="189"/>
      <c r="AA74" s="189"/>
      <c r="AB74" s="189"/>
      <c r="AC74" s="189"/>
      <c r="AD74" s="189"/>
      <c r="AE74" s="189"/>
      <c r="AF74" s="189"/>
      <c r="AG74" s="189"/>
      <c r="AH74" s="189"/>
      <c r="AI74" s="189"/>
      <c r="AJ74" s="189"/>
      <c r="AK74" s="189"/>
      <c r="AL74" s="189"/>
      <c r="AM74" s="189"/>
      <c r="AN74" s="189"/>
      <c r="AO74" s="189"/>
      <c r="AP74" s="189"/>
      <c r="AQ74" s="189"/>
      <c r="AR74" s="189"/>
      <c r="AS74" s="189"/>
      <c r="AT74" s="189"/>
    </row>
    <row r="75" spans="1:46" x14ac:dyDescent="0.2">
      <c r="A75" s="193"/>
      <c r="B75" s="192"/>
      <c r="C75" s="187"/>
      <c r="D75" s="187"/>
      <c r="E75" s="187"/>
      <c r="F75" s="187"/>
      <c r="G75" s="188"/>
      <c r="H75" s="188"/>
      <c r="I75" s="189"/>
      <c r="J75" s="189"/>
      <c r="K75" s="189"/>
      <c r="L75" s="188"/>
      <c r="M75" s="188"/>
      <c r="N75" s="189"/>
      <c r="O75" s="189"/>
      <c r="P75" s="189"/>
      <c r="Q75" s="189"/>
      <c r="R75" s="189"/>
      <c r="S75" s="189"/>
      <c r="T75" s="189"/>
      <c r="U75" s="189"/>
      <c r="V75" s="189"/>
      <c r="W75" s="189"/>
      <c r="X75" s="189"/>
      <c r="Y75" s="189"/>
      <c r="Z75" s="189"/>
      <c r="AA75" s="189"/>
      <c r="AB75" s="189"/>
      <c r="AC75" s="189"/>
      <c r="AD75" s="189"/>
      <c r="AE75" s="189"/>
      <c r="AF75" s="189"/>
      <c r="AG75" s="189"/>
      <c r="AH75" s="189"/>
      <c r="AI75" s="189"/>
      <c r="AJ75" s="189"/>
      <c r="AK75" s="189"/>
      <c r="AL75" s="189"/>
      <c r="AM75" s="189"/>
      <c r="AN75" s="189"/>
      <c r="AO75" s="189"/>
      <c r="AP75" s="189"/>
      <c r="AQ75" s="189"/>
      <c r="AR75" s="189"/>
      <c r="AS75" s="189"/>
      <c r="AT75" s="189"/>
    </row>
    <row r="76" spans="1:46" x14ac:dyDescent="0.2">
      <c r="A76" s="193"/>
      <c r="B76" s="192"/>
      <c r="C76" s="187"/>
      <c r="D76" s="187"/>
      <c r="E76" s="187"/>
      <c r="F76" s="187"/>
      <c r="G76" s="188"/>
      <c r="H76" s="188"/>
      <c r="I76" s="189"/>
      <c r="J76" s="189"/>
      <c r="K76" s="189"/>
      <c r="L76" s="188"/>
      <c r="M76" s="188"/>
      <c r="N76" s="189"/>
      <c r="O76" s="189"/>
      <c r="P76" s="189"/>
      <c r="Q76" s="189"/>
      <c r="R76" s="189"/>
      <c r="S76" s="189"/>
      <c r="T76" s="189"/>
      <c r="U76" s="189"/>
      <c r="V76" s="189"/>
      <c r="W76" s="189"/>
      <c r="X76" s="189"/>
      <c r="Y76" s="189"/>
      <c r="Z76" s="189"/>
      <c r="AA76" s="189"/>
      <c r="AB76" s="189"/>
      <c r="AC76" s="189"/>
      <c r="AD76" s="189"/>
      <c r="AE76" s="189"/>
      <c r="AF76" s="189"/>
      <c r="AG76" s="189"/>
      <c r="AH76" s="189"/>
      <c r="AI76" s="189"/>
      <c r="AJ76" s="189"/>
      <c r="AK76" s="189"/>
      <c r="AL76" s="189"/>
      <c r="AM76" s="189"/>
      <c r="AN76" s="189"/>
      <c r="AO76" s="189"/>
      <c r="AP76" s="189"/>
      <c r="AQ76" s="189"/>
      <c r="AR76" s="189"/>
      <c r="AS76" s="189"/>
      <c r="AT76" s="189"/>
    </row>
    <row r="77" spans="1:46" x14ac:dyDescent="0.2">
      <c r="A77" s="193"/>
      <c r="B77" s="192"/>
      <c r="C77" s="187"/>
      <c r="D77" s="187"/>
      <c r="E77" s="187"/>
      <c r="F77" s="187"/>
      <c r="G77" s="188"/>
      <c r="H77" s="188"/>
      <c r="I77" s="189"/>
      <c r="J77" s="189"/>
      <c r="K77" s="189"/>
      <c r="L77" s="188"/>
      <c r="M77" s="188"/>
      <c r="N77" s="189"/>
      <c r="O77" s="189"/>
      <c r="P77" s="189"/>
      <c r="Q77" s="189"/>
      <c r="R77" s="189"/>
      <c r="S77" s="189"/>
      <c r="T77" s="189"/>
      <c r="U77" s="189"/>
      <c r="V77" s="189"/>
      <c r="W77" s="189"/>
      <c r="X77" s="189"/>
      <c r="Y77" s="189"/>
      <c r="Z77" s="189"/>
      <c r="AA77" s="189"/>
      <c r="AB77" s="189"/>
      <c r="AC77" s="189"/>
      <c r="AD77" s="189"/>
      <c r="AE77" s="189"/>
      <c r="AF77" s="189"/>
      <c r="AG77" s="189"/>
      <c r="AH77" s="189"/>
      <c r="AI77" s="189"/>
      <c r="AJ77" s="189"/>
      <c r="AK77" s="189"/>
      <c r="AL77" s="189"/>
      <c r="AM77" s="189"/>
      <c r="AN77" s="189"/>
      <c r="AO77" s="189"/>
      <c r="AP77" s="189"/>
      <c r="AQ77" s="189"/>
      <c r="AR77" s="189"/>
      <c r="AS77" s="189"/>
      <c r="AT77" s="189"/>
    </row>
    <row r="78" spans="1:46" x14ac:dyDescent="0.2">
      <c r="A78" s="193"/>
      <c r="B78" s="192"/>
      <c r="C78" s="187"/>
      <c r="D78" s="187"/>
      <c r="E78" s="187"/>
      <c r="F78" s="187"/>
      <c r="G78" s="188"/>
      <c r="H78" s="188"/>
      <c r="I78" s="189"/>
      <c r="J78" s="189"/>
      <c r="K78" s="189"/>
      <c r="L78" s="188"/>
      <c r="M78" s="188"/>
      <c r="N78" s="189"/>
      <c r="O78" s="189"/>
      <c r="P78" s="189"/>
      <c r="Q78" s="189"/>
      <c r="R78" s="189"/>
      <c r="S78" s="189"/>
      <c r="T78" s="189"/>
      <c r="U78" s="189"/>
      <c r="V78" s="189"/>
      <c r="W78" s="189"/>
      <c r="X78" s="189"/>
      <c r="Y78" s="189"/>
      <c r="Z78" s="189"/>
      <c r="AA78" s="189"/>
      <c r="AB78" s="189"/>
      <c r="AC78" s="189"/>
      <c r="AD78" s="189"/>
      <c r="AE78" s="189"/>
      <c r="AF78" s="189"/>
      <c r="AG78" s="189"/>
      <c r="AH78" s="189"/>
      <c r="AI78" s="189"/>
      <c r="AJ78" s="189"/>
      <c r="AK78" s="189"/>
      <c r="AL78" s="189"/>
      <c r="AM78" s="189"/>
      <c r="AN78" s="189"/>
      <c r="AO78" s="189"/>
      <c r="AP78" s="189"/>
      <c r="AQ78" s="189"/>
      <c r="AR78" s="189"/>
      <c r="AS78" s="189"/>
      <c r="AT78" s="189"/>
    </row>
    <row r="79" spans="1:46" x14ac:dyDescent="0.2">
      <c r="A79" s="193"/>
      <c r="B79" s="192"/>
      <c r="C79" s="187"/>
      <c r="D79" s="187"/>
      <c r="E79" s="187"/>
      <c r="F79" s="187"/>
      <c r="G79" s="188"/>
      <c r="H79" s="188"/>
      <c r="I79" s="189"/>
      <c r="J79" s="189"/>
      <c r="K79" s="189"/>
      <c r="L79" s="188"/>
      <c r="M79" s="188"/>
      <c r="N79" s="189"/>
      <c r="O79" s="189"/>
      <c r="P79" s="189"/>
      <c r="Q79" s="189"/>
      <c r="R79" s="189"/>
      <c r="S79" s="189"/>
      <c r="T79" s="189"/>
      <c r="U79" s="189"/>
      <c r="V79" s="189"/>
      <c r="W79" s="189"/>
      <c r="X79" s="189"/>
      <c r="Y79" s="189"/>
      <c r="Z79" s="189"/>
      <c r="AA79" s="189"/>
      <c r="AB79" s="189"/>
      <c r="AC79" s="189"/>
      <c r="AD79" s="189"/>
      <c r="AE79" s="189"/>
      <c r="AF79" s="189"/>
      <c r="AG79" s="189"/>
      <c r="AH79" s="189"/>
      <c r="AI79" s="189"/>
      <c r="AJ79" s="189"/>
      <c r="AK79" s="189"/>
      <c r="AL79" s="189"/>
      <c r="AM79" s="189"/>
      <c r="AN79" s="189"/>
      <c r="AO79" s="189"/>
      <c r="AP79" s="189"/>
      <c r="AQ79" s="189"/>
      <c r="AR79" s="189"/>
      <c r="AS79" s="189"/>
      <c r="AT79" s="189"/>
    </row>
    <row r="80" spans="1:46" x14ac:dyDescent="0.2">
      <c r="A80" s="193"/>
      <c r="B80" s="192"/>
      <c r="C80" s="187"/>
      <c r="D80" s="187"/>
      <c r="E80" s="187"/>
      <c r="F80" s="187"/>
      <c r="G80" s="188"/>
      <c r="H80" s="188"/>
      <c r="I80" s="189"/>
      <c r="J80" s="189"/>
      <c r="K80" s="189"/>
      <c r="L80" s="188"/>
      <c r="M80" s="188"/>
      <c r="N80" s="189"/>
      <c r="O80" s="189"/>
      <c r="P80" s="189"/>
      <c r="Q80" s="189"/>
      <c r="R80" s="189"/>
      <c r="S80" s="189"/>
      <c r="T80" s="189"/>
      <c r="U80" s="189"/>
      <c r="V80" s="189"/>
      <c r="W80" s="189"/>
      <c r="X80" s="189"/>
      <c r="Y80" s="189"/>
      <c r="Z80" s="189"/>
      <c r="AA80" s="189"/>
      <c r="AB80" s="189"/>
      <c r="AC80" s="189"/>
      <c r="AD80" s="189"/>
      <c r="AE80" s="189"/>
      <c r="AF80" s="189"/>
      <c r="AG80" s="189"/>
      <c r="AH80" s="189"/>
      <c r="AI80" s="189"/>
      <c r="AJ80" s="189"/>
      <c r="AK80" s="189"/>
      <c r="AL80" s="189"/>
      <c r="AM80" s="189"/>
      <c r="AN80" s="189"/>
      <c r="AO80" s="189"/>
      <c r="AP80" s="189"/>
      <c r="AQ80" s="189"/>
      <c r="AR80" s="189"/>
      <c r="AS80" s="189"/>
      <c r="AT80" s="189"/>
    </row>
    <row r="81" spans="1:46" x14ac:dyDescent="0.2">
      <c r="A81" s="193"/>
      <c r="B81" s="192"/>
      <c r="C81" s="187"/>
      <c r="D81" s="187"/>
      <c r="E81" s="187"/>
      <c r="F81" s="187"/>
      <c r="G81" s="188"/>
      <c r="H81" s="188"/>
      <c r="I81" s="189"/>
      <c r="J81" s="189"/>
      <c r="K81" s="189"/>
      <c r="L81" s="188"/>
      <c r="M81" s="188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189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189"/>
    </row>
    <row r="82" spans="1:46" x14ac:dyDescent="0.2">
      <c r="A82" s="193"/>
      <c r="B82" s="192"/>
      <c r="C82" s="187"/>
      <c r="D82" s="187"/>
      <c r="E82" s="187"/>
      <c r="F82" s="187"/>
      <c r="G82" s="188"/>
      <c r="H82" s="188"/>
      <c r="I82" s="189"/>
      <c r="J82" s="189"/>
      <c r="K82" s="189"/>
      <c r="L82" s="188"/>
      <c r="M82" s="188"/>
      <c r="N82" s="189"/>
      <c r="O82" s="189"/>
      <c r="P82" s="189"/>
      <c r="Q82" s="189"/>
      <c r="R82" s="189"/>
      <c r="S82" s="189"/>
      <c r="T82" s="189"/>
      <c r="U82" s="189"/>
      <c r="V82" s="189"/>
      <c r="W82" s="189"/>
      <c r="X82" s="189"/>
      <c r="Y82" s="189"/>
      <c r="Z82" s="189"/>
      <c r="AA82" s="189"/>
      <c r="AB82" s="189"/>
      <c r="AC82" s="189"/>
      <c r="AD82" s="189"/>
      <c r="AE82" s="189"/>
      <c r="AF82" s="189"/>
      <c r="AG82" s="189"/>
      <c r="AH82" s="189"/>
      <c r="AI82" s="189"/>
      <c r="AJ82" s="189"/>
      <c r="AK82" s="189"/>
      <c r="AL82" s="189"/>
      <c r="AM82" s="189"/>
      <c r="AN82" s="189"/>
      <c r="AO82" s="189"/>
      <c r="AP82" s="189"/>
      <c r="AQ82" s="189"/>
      <c r="AR82" s="189"/>
      <c r="AS82" s="189"/>
      <c r="AT82" s="189"/>
    </row>
    <row r="83" spans="1:46" x14ac:dyDescent="0.2">
      <c r="A83" s="193"/>
      <c r="B83" s="192"/>
      <c r="C83" s="187"/>
      <c r="D83" s="187"/>
      <c r="E83" s="187"/>
      <c r="F83" s="187"/>
      <c r="G83" s="188"/>
      <c r="H83" s="188"/>
      <c r="I83" s="189"/>
      <c r="J83" s="189"/>
      <c r="K83" s="189"/>
      <c r="L83" s="188"/>
      <c r="M83" s="188"/>
      <c r="N83" s="189"/>
      <c r="O83" s="189"/>
      <c r="P83" s="189"/>
      <c r="Q83" s="189"/>
      <c r="R83" s="189"/>
      <c r="S83" s="189"/>
      <c r="T83" s="189"/>
      <c r="U83" s="189"/>
      <c r="V83" s="189"/>
      <c r="W83" s="189"/>
      <c r="X83" s="189"/>
      <c r="Y83" s="189"/>
      <c r="Z83" s="189"/>
      <c r="AA83" s="189"/>
      <c r="AB83" s="189"/>
      <c r="AC83" s="189"/>
      <c r="AD83" s="189"/>
      <c r="AE83" s="189"/>
      <c r="AF83" s="189"/>
      <c r="AG83" s="189"/>
      <c r="AH83" s="189"/>
      <c r="AI83" s="189"/>
      <c r="AJ83" s="189"/>
      <c r="AK83" s="189"/>
      <c r="AL83" s="189"/>
      <c r="AM83" s="189"/>
      <c r="AN83" s="189"/>
      <c r="AO83" s="189"/>
      <c r="AP83" s="189"/>
      <c r="AQ83" s="189"/>
      <c r="AR83" s="189"/>
      <c r="AS83" s="189"/>
      <c r="AT83" s="189"/>
    </row>
    <row r="84" spans="1:46" x14ac:dyDescent="0.2">
      <c r="A84" s="193"/>
      <c r="B84" s="192"/>
      <c r="C84" s="187"/>
      <c r="D84" s="187"/>
      <c r="E84" s="187"/>
      <c r="F84" s="187"/>
      <c r="G84" s="188"/>
      <c r="H84" s="188"/>
      <c r="I84" s="189"/>
      <c r="J84" s="189"/>
      <c r="K84" s="189"/>
      <c r="L84" s="188"/>
      <c r="M84" s="188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  <c r="Z84" s="189"/>
      <c r="AA84" s="189"/>
      <c r="AB84" s="189"/>
      <c r="AC84" s="189"/>
      <c r="AD84" s="189"/>
      <c r="AE84" s="189"/>
      <c r="AF84" s="189"/>
      <c r="AG84" s="189"/>
      <c r="AH84" s="189"/>
      <c r="AI84" s="189"/>
      <c r="AJ84" s="189"/>
      <c r="AK84" s="189"/>
      <c r="AL84" s="189"/>
      <c r="AM84" s="189"/>
      <c r="AN84" s="189"/>
      <c r="AO84" s="189"/>
      <c r="AP84" s="189"/>
      <c r="AQ84" s="189"/>
      <c r="AR84" s="189"/>
      <c r="AS84" s="189"/>
      <c r="AT84" s="189"/>
    </row>
    <row r="85" spans="1:46" x14ac:dyDescent="0.2">
      <c r="A85" s="193"/>
      <c r="B85" s="192"/>
      <c r="C85" s="187"/>
      <c r="D85" s="187"/>
      <c r="E85" s="187"/>
      <c r="F85" s="187"/>
      <c r="G85" s="188"/>
      <c r="H85" s="188"/>
      <c r="I85" s="189"/>
      <c r="J85" s="189"/>
      <c r="K85" s="189"/>
      <c r="L85" s="188"/>
      <c r="M85" s="188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189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189"/>
    </row>
    <row r="86" spans="1:46" x14ac:dyDescent="0.2">
      <c r="A86" s="193"/>
      <c r="B86" s="192"/>
      <c r="C86" s="187"/>
      <c r="D86" s="187"/>
      <c r="E86" s="187"/>
      <c r="F86" s="187"/>
      <c r="G86" s="188"/>
      <c r="H86" s="188"/>
      <c r="I86" s="189"/>
      <c r="J86" s="189"/>
      <c r="K86" s="189"/>
      <c r="L86" s="188"/>
      <c r="M86" s="188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  <c r="Z86" s="189"/>
      <c r="AA86" s="189"/>
      <c r="AB86" s="189"/>
      <c r="AC86" s="189"/>
      <c r="AD86" s="189"/>
      <c r="AE86" s="189"/>
      <c r="AF86" s="189"/>
      <c r="AG86" s="189"/>
      <c r="AH86" s="189"/>
      <c r="AI86" s="189"/>
      <c r="AJ86" s="189"/>
      <c r="AK86" s="189"/>
      <c r="AL86" s="189"/>
      <c r="AM86" s="189"/>
      <c r="AN86" s="189"/>
      <c r="AO86" s="189"/>
      <c r="AP86" s="189"/>
      <c r="AQ86" s="189"/>
      <c r="AR86" s="189"/>
      <c r="AS86" s="189"/>
      <c r="AT86" s="189"/>
    </row>
    <row r="87" spans="1:46" x14ac:dyDescent="0.2">
      <c r="A87" s="193"/>
      <c r="B87" s="192"/>
      <c r="C87" s="187"/>
      <c r="D87" s="187"/>
      <c r="E87" s="187"/>
      <c r="F87" s="187"/>
      <c r="G87" s="188"/>
      <c r="H87" s="188"/>
      <c r="I87" s="189"/>
      <c r="J87" s="189"/>
      <c r="K87" s="189"/>
      <c r="L87" s="188"/>
      <c r="M87" s="188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89"/>
      <c r="AI87" s="189"/>
      <c r="AJ87" s="189"/>
      <c r="AK87" s="189"/>
      <c r="AL87" s="189"/>
      <c r="AM87" s="189"/>
      <c r="AN87" s="189"/>
      <c r="AO87" s="189"/>
      <c r="AP87" s="189"/>
      <c r="AQ87" s="189"/>
      <c r="AR87" s="189"/>
      <c r="AS87" s="189"/>
      <c r="AT87" s="189"/>
    </row>
    <row r="88" spans="1:46" x14ac:dyDescent="0.2">
      <c r="A88" s="193"/>
      <c r="B88" s="192"/>
      <c r="C88" s="187"/>
      <c r="D88" s="187"/>
      <c r="E88" s="187"/>
      <c r="F88" s="187"/>
      <c r="G88" s="188"/>
      <c r="H88" s="188"/>
      <c r="I88" s="189"/>
      <c r="J88" s="189"/>
      <c r="K88" s="189"/>
      <c r="L88" s="188"/>
      <c r="M88" s="188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</row>
    <row r="89" spans="1:46" x14ac:dyDescent="0.2">
      <c r="A89" s="193"/>
      <c r="B89" s="192"/>
      <c r="C89" s="187"/>
      <c r="D89" s="187"/>
      <c r="E89" s="187"/>
      <c r="F89" s="187"/>
      <c r="G89" s="188"/>
      <c r="H89" s="188"/>
      <c r="I89" s="189"/>
      <c r="J89" s="189"/>
      <c r="K89" s="189"/>
      <c r="L89" s="188"/>
      <c r="M89" s="188"/>
      <c r="N89" s="189"/>
      <c r="O89" s="189"/>
      <c r="P89" s="189"/>
      <c r="Q89" s="189"/>
      <c r="R89" s="189"/>
      <c r="S89" s="189"/>
      <c r="T89" s="189"/>
      <c r="U89" s="189"/>
      <c r="V89" s="189"/>
      <c r="W89" s="189"/>
      <c r="X89" s="189"/>
      <c r="Y89" s="189"/>
      <c r="Z89" s="189"/>
      <c r="AA89" s="189"/>
      <c r="AB89" s="189"/>
      <c r="AC89" s="189"/>
      <c r="AD89" s="189"/>
      <c r="AE89" s="189"/>
      <c r="AF89" s="189"/>
      <c r="AG89" s="189"/>
      <c r="AH89" s="189"/>
      <c r="AI89" s="189"/>
      <c r="AJ89" s="189"/>
      <c r="AK89" s="189"/>
      <c r="AL89" s="189"/>
      <c r="AM89" s="189"/>
      <c r="AN89" s="189"/>
      <c r="AO89" s="189"/>
      <c r="AP89" s="189"/>
      <c r="AQ89" s="189"/>
      <c r="AR89" s="189"/>
      <c r="AS89" s="189"/>
      <c r="AT89" s="189"/>
    </row>
    <row r="90" spans="1:46" x14ac:dyDescent="0.2">
      <c r="A90" s="193"/>
      <c r="B90" s="192"/>
      <c r="C90" s="187"/>
      <c r="D90" s="187"/>
      <c r="E90" s="187"/>
      <c r="F90" s="187"/>
      <c r="G90" s="188"/>
      <c r="H90" s="188"/>
      <c r="I90" s="189"/>
      <c r="J90" s="189"/>
      <c r="K90" s="189"/>
      <c r="L90" s="188"/>
      <c r="M90" s="188"/>
      <c r="N90" s="189"/>
      <c r="O90" s="189"/>
      <c r="P90" s="189"/>
      <c r="Q90" s="189"/>
      <c r="R90" s="189"/>
      <c r="S90" s="189"/>
      <c r="T90" s="189"/>
      <c r="U90" s="189"/>
      <c r="V90" s="189"/>
      <c r="W90" s="189"/>
      <c r="X90" s="189"/>
      <c r="Y90" s="189"/>
      <c r="Z90" s="189"/>
      <c r="AA90" s="189"/>
      <c r="AB90" s="189"/>
      <c r="AC90" s="189"/>
      <c r="AD90" s="189"/>
      <c r="AE90" s="189"/>
      <c r="AF90" s="189"/>
      <c r="AG90" s="189"/>
      <c r="AH90" s="189"/>
      <c r="AI90" s="189"/>
      <c r="AJ90" s="189"/>
      <c r="AK90" s="189"/>
      <c r="AL90" s="189"/>
      <c r="AM90" s="189"/>
      <c r="AN90" s="189"/>
      <c r="AO90" s="189"/>
      <c r="AP90" s="189"/>
      <c r="AQ90" s="189"/>
      <c r="AR90" s="189"/>
      <c r="AS90" s="189"/>
      <c r="AT90" s="189"/>
    </row>
    <row r="91" spans="1:46" x14ac:dyDescent="0.2">
      <c r="A91" s="193"/>
      <c r="B91" s="192"/>
      <c r="C91" s="187"/>
      <c r="D91" s="187"/>
      <c r="E91" s="187"/>
      <c r="F91" s="187"/>
      <c r="G91" s="188"/>
      <c r="H91" s="188"/>
      <c r="I91" s="189"/>
      <c r="J91" s="189"/>
      <c r="K91" s="189"/>
      <c r="L91" s="188"/>
      <c r="M91" s="188"/>
      <c r="N91" s="189"/>
      <c r="O91" s="189"/>
      <c r="P91" s="189"/>
      <c r="Q91" s="189"/>
      <c r="R91" s="189"/>
      <c r="S91" s="189"/>
      <c r="T91" s="189"/>
      <c r="U91" s="189"/>
      <c r="V91" s="189"/>
      <c r="W91" s="189"/>
      <c r="X91" s="189"/>
      <c r="Y91" s="189"/>
      <c r="Z91" s="189"/>
      <c r="AA91" s="189"/>
      <c r="AB91" s="189"/>
      <c r="AC91" s="189"/>
      <c r="AD91" s="189"/>
      <c r="AE91" s="189"/>
      <c r="AF91" s="189"/>
      <c r="AG91" s="189"/>
      <c r="AH91" s="189"/>
      <c r="AI91" s="189"/>
      <c r="AJ91" s="189"/>
      <c r="AK91" s="189"/>
      <c r="AL91" s="189"/>
      <c r="AM91" s="189"/>
      <c r="AN91" s="189"/>
      <c r="AO91" s="189"/>
      <c r="AP91" s="189"/>
      <c r="AQ91" s="189"/>
      <c r="AR91" s="189"/>
      <c r="AS91" s="189"/>
      <c r="AT91" s="189"/>
    </row>
    <row r="92" spans="1:46" x14ac:dyDescent="0.2">
      <c r="A92" s="193"/>
      <c r="B92" s="192"/>
      <c r="C92" s="187"/>
      <c r="D92" s="187"/>
      <c r="E92" s="187"/>
      <c r="F92" s="187"/>
      <c r="G92" s="188"/>
      <c r="H92" s="188"/>
      <c r="I92" s="189"/>
      <c r="J92" s="189"/>
      <c r="K92" s="189"/>
      <c r="L92" s="188"/>
      <c r="M92" s="188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  <c r="Z92" s="189"/>
      <c r="AA92" s="189"/>
      <c r="AB92" s="189"/>
      <c r="AC92" s="189"/>
      <c r="AD92" s="189"/>
      <c r="AE92" s="189"/>
      <c r="AF92" s="189"/>
      <c r="AG92" s="189"/>
      <c r="AH92" s="189"/>
      <c r="AI92" s="189"/>
      <c r="AJ92" s="189"/>
      <c r="AK92" s="189"/>
      <c r="AL92" s="189"/>
      <c r="AM92" s="189"/>
      <c r="AN92" s="189"/>
      <c r="AO92" s="189"/>
      <c r="AP92" s="189"/>
      <c r="AQ92" s="189"/>
      <c r="AR92" s="189"/>
      <c r="AS92" s="189"/>
      <c r="AT92" s="189"/>
    </row>
    <row r="93" spans="1:46" ht="12" customHeight="1" x14ac:dyDescent="0.2">
      <c r="A93" s="193"/>
      <c r="B93" s="192"/>
      <c r="C93" s="187"/>
      <c r="D93" s="187"/>
      <c r="E93" s="187"/>
      <c r="F93" s="187"/>
      <c r="G93" s="188"/>
      <c r="H93" s="188"/>
      <c r="I93" s="189"/>
      <c r="J93" s="189"/>
      <c r="K93" s="189"/>
      <c r="L93" s="188"/>
      <c r="M93" s="188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  <c r="Z93" s="189"/>
      <c r="AA93" s="189"/>
      <c r="AB93" s="189"/>
      <c r="AC93" s="189"/>
      <c r="AD93" s="189"/>
      <c r="AE93" s="189"/>
      <c r="AF93" s="189"/>
      <c r="AG93" s="189"/>
      <c r="AH93" s="189"/>
      <c r="AI93" s="189"/>
      <c r="AJ93" s="189"/>
      <c r="AK93" s="189"/>
      <c r="AL93" s="189"/>
      <c r="AM93" s="189"/>
      <c r="AN93" s="189"/>
      <c r="AO93" s="189"/>
      <c r="AP93" s="189"/>
      <c r="AQ93" s="189"/>
      <c r="AR93" s="189"/>
      <c r="AS93" s="189"/>
      <c r="AT93" s="189"/>
    </row>
    <row r="94" spans="1:46" x14ac:dyDescent="0.2">
      <c r="A94" s="193"/>
      <c r="B94" s="192"/>
      <c r="C94" s="187"/>
      <c r="D94" s="187"/>
      <c r="E94" s="187"/>
      <c r="F94" s="187"/>
      <c r="G94" s="188"/>
      <c r="H94" s="188"/>
      <c r="I94" s="189"/>
      <c r="J94" s="189"/>
      <c r="K94" s="189"/>
      <c r="L94" s="188"/>
      <c r="M94" s="188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89"/>
      <c r="AE94" s="189"/>
      <c r="AF94" s="189"/>
      <c r="AG94" s="189"/>
      <c r="AH94" s="189"/>
      <c r="AI94" s="189"/>
      <c r="AJ94" s="189"/>
      <c r="AK94" s="189"/>
      <c r="AL94" s="189"/>
      <c r="AM94" s="189"/>
      <c r="AN94" s="189"/>
      <c r="AO94" s="189"/>
      <c r="AP94" s="189"/>
      <c r="AQ94" s="189"/>
      <c r="AR94" s="189"/>
      <c r="AS94" s="189"/>
      <c r="AT94" s="189"/>
    </row>
    <row r="95" spans="1:46" x14ac:dyDescent="0.2">
      <c r="A95" s="193"/>
      <c r="B95" s="192"/>
      <c r="C95" s="187"/>
      <c r="D95" s="187"/>
      <c r="E95" s="187"/>
      <c r="F95" s="187"/>
      <c r="G95" s="188"/>
      <c r="H95" s="188"/>
      <c r="I95" s="189"/>
      <c r="J95" s="189"/>
      <c r="K95" s="189"/>
      <c r="L95" s="188"/>
      <c r="M95" s="188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89"/>
      <c r="AE95" s="189"/>
      <c r="AF95" s="189"/>
      <c r="AG95" s="189"/>
      <c r="AH95" s="189"/>
      <c r="AI95" s="189"/>
      <c r="AJ95" s="189"/>
      <c r="AK95" s="189"/>
      <c r="AL95" s="189"/>
      <c r="AM95" s="189"/>
      <c r="AN95" s="189"/>
      <c r="AO95" s="189"/>
      <c r="AP95" s="189"/>
      <c r="AQ95" s="189"/>
      <c r="AR95" s="189"/>
      <c r="AS95" s="189"/>
      <c r="AT95" s="189"/>
    </row>
    <row r="96" spans="1:46" x14ac:dyDescent="0.2">
      <c r="A96" s="193"/>
      <c r="B96" s="192"/>
      <c r="C96" s="187"/>
      <c r="D96" s="187"/>
      <c r="E96" s="187"/>
      <c r="F96" s="187"/>
      <c r="G96" s="188"/>
      <c r="H96" s="188"/>
      <c r="I96" s="189"/>
      <c r="J96" s="189"/>
      <c r="K96" s="189"/>
      <c r="L96" s="188"/>
      <c r="M96" s="188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89"/>
      <c r="AE96" s="189"/>
      <c r="AF96" s="189"/>
      <c r="AG96" s="189"/>
      <c r="AH96" s="189"/>
      <c r="AI96" s="189"/>
      <c r="AJ96" s="189"/>
      <c r="AK96" s="189"/>
      <c r="AL96" s="189"/>
      <c r="AM96" s="189"/>
      <c r="AN96" s="189"/>
      <c r="AO96" s="189"/>
      <c r="AP96" s="189"/>
      <c r="AQ96" s="189"/>
      <c r="AR96" s="189"/>
      <c r="AS96" s="189"/>
      <c r="AT96" s="189"/>
    </row>
    <row r="97" spans="1:46" x14ac:dyDescent="0.2">
      <c r="A97" s="193"/>
      <c r="B97" s="192"/>
      <c r="C97" s="187"/>
      <c r="D97" s="187"/>
      <c r="E97" s="187"/>
      <c r="F97" s="187"/>
      <c r="G97" s="188"/>
      <c r="H97" s="188"/>
      <c r="I97" s="189"/>
      <c r="J97" s="189"/>
      <c r="K97" s="189"/>
      <c r="L97" s="188"/>
      <c r="M97" s="188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89"/>
      <c r="AE97" s="189"/>
      <c r="AF97" s="189"/>
      <c r="AG97" s="189"/>
      <c r="AH97" s="189"/>
      <c r="AI97" s="189"/>
      <c r="AJ97" s="189"/>
      <c r="AK97" s="189"/>
      <c r="AL97" s="189"/>
      <c r="AM97" s="189"/>
      <c r="AN97" s="189"/>
      <c r="AO97" s="189"/>
      <c r="AP97" s="189"/>
      <c r="AQ97" s="189"/>
      <c r="AR97" s="189"/>
      <c r="AS97" s="189"/>
      <c r="AT97" s="189"/>
    </row>
    <row r="98" spans="1:46" x14ac:dyDescent="0.2">
      <c r="A98" s="193"/>
      <c r="B98" s="192"/>
      <c r="C98" s="187"/>
      <c r="D98" s="187"/>
      <c r="E98" s="187"/>
      <c r="F98" s="187"/>
      <c r="G98" s="188"/>
      <c r="H98" s="188"/>
      <c r="I98" s="189"/>
      <c r="J98" s="189"/>
      <c r="K98" s="189"/>
      <c r="L98" s="188"/>
      <c r="M98" s="188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89"/>
      <c r="AE98" s="189"/>
      <c r="AF98" s="189"/>
      <c r="AG98" s="189"/>
      <c r="AH98" s="189"/>
      <c r="AI98" s="189"/>
      <c r="AJ98" s="189"/>
      <c r="AK98" s="189"/>
      <c r="AL98" s="189"/>
      <c r="AM98" s="189"/>
      <c r="AN98" s="189"/>
      <c r="AO98" s="189"/>
      <c r="AP98" s="189"/>
      <c r="AQ98" s="189"/>
      <c r="AR98" s="189"/>
      <c r="AS98" s="189"/>
      <c r="AT98" s="189"/>
    </row>
    <row r="99" spans="1:46" x14ac:dyDescent="0.2">
      <c r="A99" s="193"/>
      <c r="B99" s="192"/>
      <c r="C99" s="187"/>
      <c r="D99" s="187"/>
      <c r="E99" s="187"/>
      <c r="F99" s="187"/>
      <c r="G99" s="188"/>
      <c r="H99" s="188"/>
      <c r="I99" s="189"/>
      <c r="J99" s="189"/>
      <c r="K99" s="189"/>
      <c r="L99" s="188"/>
      <c r="M99" s="188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89"/>
      <c r="AE99" s="189"/>
      <c r="AF99" s="189"/>
      <c r="AG99" s="189"/>
      <c r="AH99" s="189"/>
      <c r="AI99" s="189"/>
      <c r="AJ99" s="189"/>
      <c r="AK99" s="189"/>
      <c r="AL99" s="189"/>
      <c r="AM99" s="189"/>
      <c r="AN99" s="189"/>
      <c r="AO99" s="189"/>
      <c r="AP99" s="189"/>
      <c r="AQ99" s="189"/>
      <c r="AR99" s="189"/>
      <c r="AS99" s="189"/>
      <c r="AT99" s="189"/>
    </row>
    <row r="100" spans="1:46" x14ac:dyDescent="0.2">
      <c r="A100" s="193"/>
      <c r="B100" s="192"/>
      <c r="C100" s="187"/>
      <c r="D100" s="187"/>
      <c r="E100" s="187"/>
      <c r="F100" s="187"/>
      <c r="G100" s="188"/>
      <c r="H100" s="188"/>
      <c r="I100" s="189"/>
      <c r="J100" s="189"/>
      <c r="K100" s="189"/>
      <c r="L100" s="188"/>
      <c r="M100" s="188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89"/>
      <c r="AE100" s="189"/>
      <c r="AF100" s="189"/>
      <c r="AG100" s="189"/>
      <c r="AH100" s="189"/>
      <c r="AI100" s="189"/>
      <c r="AJ100" s="189"/>
      <c r="AK100" s="189"/>
      <c r="AL100" s="189"/>
      <c r="AM100" s="189"/>
      <c r="AN100" s="189"/>
      <c r="AO100" s="189"/>
      <c r="AP100" s="189"/>
      <c r="AQ100" s="189"/>
      <c r="AR100" s="189"/>
      <c r="AS100" s="189"/>
      <c r="AT100" s="189"/>
    </row>
    <row r="101" spans="1:46" x14ac:dyDescent="0.2">
      <c r="A101" s="193"/>
      <c r="B101" s="192"/>
      <c r="C101" s="187"/>
      <c r="D101" s="187"/>
      <c r="E101" s="187"/>
      <c r="F101" s="187"/>
      <c r="G101" s="188"/>
      <c r="H101" s="188"/>
      <c r="I101" s="189"/>
      <c r="J101" s="189"/>
      <c r="K101" s="189"/>
      <c r="L101" s="188"/>
      <c r="M101" s="188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89"/>
      <c r="AE101" s="189"/>
      <c r="AF101" s="189"/>
      <c r="AG101" s="189"/>
      <c r="AH101" s="189"/>
      <c r="AI101" s="189"/>
      <c r="AJ101" s="189"/>
      <c r="AK101" s="189"/>
      <c r="AL101" s="189"/>
      <c r="AM101" s="189"/>
      <c r="AN101" s="189"/>
      <c r="AO101" s="189"/>
      <c r="AP101" s="189"/>
      <c r="AQ101" s="189"/>
      <c r="AR101" s="189"/>
      <c r="AS101" s="189"/>
      <c r="AT101" s="189"/>
    </row>
    <row r="102" spans="1:46" x14ac:dyDescent="0.2">
      <c r="A102" s="193"/>
      <c r="B102" s="192"/>
      <c r="C102" s="187"/>
      <c r="D102" s="187"/>
      <c r="E102" s="187"/>
      <c r="F102" s="187"/>
      <c r="G102" s="188"/>
      <c r="H102" s="188"/>
      <c r="I102" s="189"/>
      <c r="J102" s="189"/>
      <c r="K102" s="189"/>
      <c r="L102" s="188"/>
      <c r="M102" s="188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89"/>
      <c r="AE102" s="189"/>
      <c r="AF102" s="189"/>
      <c r="AG102" s="189"/>
      <c r="AH102" s="189"/>
      <c r="AI102" s="189"/>
      <c r="AJ102" s="189"/>
      <c r="AK102" s="189"/>
      <c r="AL102" s="189"/>
      <c r="AM102" s="189"/>
      <c r="AN102" s="189"/>
      <c r="AO102" s="189"/>
      <c r="AP102" s="189"/>
      <c r="AQ102" s="189"/>
      <c r="AR102" s="189"/>
      <c r="AS102" s="189"/>
      <c r="AT102" s="189"/>
    </row>
    <row r="103" spans="1:46" x14ac:dyDescent="0.2">
      <c r="A103" s="193"/>
      <c r="B103" s="192"/>
      <c r="C103" s="187"/>
      <c r="D103" s="187"/>
      <c r="E103" s="187"/>
      <c r="F103" s="187"/>
      <c r="G103" s="188"/>
      <c r="H103" s="188"/>
      <c r="I103" s="189"/>
      <c r="J103" s="189"/>
      <c r="K103" s="189"/>
      <c r="L103" s="188"/>
      <c r="M103" s="188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89"/>
      <c r="AE103" s="189"/>
      <c r="AF103" s="189"/>
      <c r="AG103" s="189"/>
      <c r="AH103" s="189"/>
      <c r="AI103" s="189"/>
      <c r="AJ103" s="189"/>
      <c r="AK103" s="189"/>
      <c r="AL103" s="189"/>
      <c r="AM103" s="189"/>
      <c r="AN103" s="189"/>
      <c r="AO103" s="189"/>
      <c r="AP103" s="189"/>
      <c r="AQ103" s="189"/>
      <c r="AR103" s="189"/>
      <c r="AS103" s="189"/>
      <c r="AT103" s="189"/>
    </row>
    <row r="104" spans="1:46" x14ac:dyDescent="0.2">
      <c r="A104" s="193"/>
      <c r="B104" s="192"/>
      <c r="C104" s="187"/>
      <c r="D104" s="187"/>
      <c r="E104" s="187"/>
      <c r="F104" s="187"/>
      <c r="G104" s="188"/>
      <c r="H104" s="188"/>
      <c r="I104" s="189"/>
      <c r="J104" s="189"/>
      <c r="K104" s="189"/>
      <c r="L104" s="188"/>
      <c r="M104" s="188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89"/>
      <c r="AE104" s="189"/>
      <c r="AF104" s="189"/>
      <c r="AG104" s="189"/>
      <c r="AH104" s="189"/>
      <c r="AI104" s="189"/>
      <c r="AJ104" s="189"/>
      <c r="AK104" s="189"/>
      <c r="AL104" s="189"/>
      <c r="AM104" s="189"/>
      <c r="AN104" s="189"/>
      <c r="AO104" s="189"/>
      <c r="AP104" s="189"/>
      <c r="AQ104" s="189"/>
      <c r="AR104" s="189"/>
      <c r="AS104" s="189"/>
      <c r="AT104" s="189"/>
    </row>
    <row r="105" spans="1:46" x14ac:dyDescent="0.2">
      <c r="A105" s="193"/>
      <c r="B105" s="192"/>
      <c r="C105" s="187"/>
      <c r="D105" s="187"/>
      <c r="E105" s="187"/>
      <c r="F105" s="187"/>
      <c r="G105" s="188"/>
      <c r="H105" s="188"/>
      <c r="I105" s="189"/>
      <c r="J105" s="189"/>
      <c r="K105" s="189"/>
      <c r="L105" s="188"/>
      <c r="M105" s="188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89"/>
      <c r="AE105" s="189"/>
      <c r="AF105" s="189"/>
      <c r="AG105" s="189"/>
      <c r="AH105" s="189"/>
      <c r="AI105" s="189"/>
      <c r="AJ105" s="189"/>
      <c r="AK105" s="189"/>
      <c r="AL105" s="189"/>
      <c r="AM105" s="189"/>
      <c r="AN105" s="189"/>
      <c r="AO105" s="189"/>
      <c r="AP105" s="189"/>
      <c r="AQ105" s="189"/>
      <c r="AR105" s="189"/>
      <c r="AS105" s="189"/>
      <c r="AT105" s="189"/>
    </row>
    <row r="106" spans="1:46" x14ac:dyDescent="0.2">
      <c r="A106" s="193"/>
      <c r="B106" s="192"/>
      <c r="C106" s="187"/>
      <c r="D106" s="187"/>
      <c r="E106" s="187"/>
      <c r="F106" s="187"/>
      <c r="G106" s="188"/>
      <c r="H106" s="188"/>
      <c r="I106" s="189"/>
      <c r="J106" s="189"/>
      <c r="K106" s="189"/>
      <c r="L106" s="188"/>
      <c r="M106" s="188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89"/>
      <c r="AE106" s="189"/>
      <c r="AF106" s="189"/>
      <c r="AG106" s="189"/>
      <c r="AH106" s="189"/>
      <c r="AI106" s="189"/>
      <c r="AJ106" s="189"/>
      <c r="AK106" s="189"/>
      <c r="AL106" s="189"/>
      <c r="AM106" s="189"/>
      <c r="AN106" s="189"/>
      <c r="AO106" s="189"/>
      <c r="AP106" s="189"/>
      <c r="AQ106" s="189"/>
      <c r="AR106" s="189"/>
      <c r="AS106" s="189"/>
      <c r="AT106" s="189"/>
    </row>
    <row r="107" spans="1:46" x14ac:dyDescent="0.2">
      <c r="A107" s="193"/>
      <c r="B107" s="192"/>
      <c r="C107" s="187"/>
      <c r="D107" s="187"/>
      <c r="E107" s="187"/>
      <c r="F107" s="187"/>
      <c r="G107" s="188"/>
      <c r="H107" s="188"/>
      <c r="I107" s="189"/>
      <c r="J107" s="189"/>
      <c r="K107" s="189"/>
      <c r="L107" s="188"/>
      <c r="M107" s="188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89"/>
      <c r="AE107" s="189"/>
      <c r="AF107" s="189"/>
      <c r="AG107" s="189"/>
      <c r="AH107" s="189"/>
      <c r="AI107" s="189"/>
      <c r="AJ107" s="189"/>
      <c r="AK107" s="189"/>
      <c r="AL107" s="189"/>
      <c r="AM107" s="189"/>
      <c r="AN107" s="189"/>
      <c r="AO107" s="189"/>
      <c r="AP107" s="189"/>
      <c r="AQ107" s="189"/>
      <c r="AR107" s="189"/>
      <c r="AS107" s="189"/>
      <c r="AT107" s="189"/>
    </row>
    <row r="108" spans="1:46" x14ac:dyDescent="0.2">
      <c r="A108" s="193"/>
      <c r="B108" s="192"/>
      <c r="C108" s="187"/>
      <c r="D108" s="187"/>
      <c r="E108" s="187"/>
      <c r="F108" s="187"/>
      <c r="G108" s="188"/>
      <c r="H108" s="188"/>
      <c r="I108" s="189"/>
      <c r="J108" s="189"/>
      <c r="K108" s="189"/>
      <c r="L108" s="188"/>
      <c r="M108" s="188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89"/>
      <c r="AE108" s="189"/>
      <c r="AF108" s="189"/>
      <c r="AG108" s="189"/>
      <c r="AH108" s="189"/>
      <c r="AI108" s="189"/>
      <c r="AJ108" s="189"/>
      <c r="AK108" s="189"/>
      <c r="AL108" s="189"/>
      <c r="AM108" s="189"/>
      <c r="AN108" s="189"/>
      <c r="AO108" s="189"/>
      <c r="AP108" s="189"/>
      <c r="AQ108" s="189"/>
      <c r="AR108" s="189"/>
      <c r="AS108" s="189"/>
      <c r="AT108" s="189"/>
    </row>
    <row r="109" spans="1:46" x14ac:dyDescent="0.2">
      <c r="A109" s="193"/>
      <c r="B109" s="192"/>
      <c r="C109" s="187"/>
      <c r="D109" s="187"/>
      <c r="E109" s="187"/>
      <c r="F109" s="187"/>
      <c r="G109" s="188"/>
      <c r="H109" s="188"/>
      <c r="I109" s="189"/>
      <c r="J109" s="189"/>
      <c r="K109" s="189"/>
      <c r="L109" s="188"/>
      <c r="M109" s="188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89"/>
      <c r="AE109" s="189"/>
      <c r="AF109" s="189"/>
      <c r="AG109" s="189"/>
      <c r="AH109" s="189"/>
      <c r="AI109" s="189"/>
      <c r="AJ109" s="189"/>
      <c r="AK109" s="189"/>
      <c r="AL109" s="189"/>
      <c r="AM109" s="189"/>
      <c r="AN109" s="189"/>
      <c r="AO109" s="189"/>
      <c r="AP109" s="189"/>
      <c r="AQ109" s="189"/>
      <c r="AR109" s="189"/>
      <c r="AS109" s="189"/>
      <c r="AT109" s="189"/>
    </row>
    <row r="110" spans="1:46" x14ac:dyDescent="0.2">
      <c r="A110" s="193"/>
      <c r="B110" s="192"/>
      <c r="C110" s="187"/>
      <c r="D110" s="187"/>
      <c r="E110" s="187"/>
      <c r="F110" s="187"/>
      <c r="G110" s="188"/>
      <c r="H110" s="188"/>
      <c r="I110" s="189"/>
      <c r="J110" s="189"/>
      <c r="K110" s="189"/>
      <c r="L110" s="188"/>
      <c r="M110" s="188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89"/>
      <c r="AE110" s="189"/>
      <c r="AF110" s="189"/>
      <c r="AG110" s="189"/>
      <c r="AH110" s="189"/>
      <c r="AI110" s="189"/>
      <c r="AJ110" s="189"/>
      <c r="AK110" s="189"/>
      <c r="AL110" s="189"/>
      <c r="AM110" s="189"/>
      <c r="AN110" s="189"/>
      <c r="AO110" s="189"/>
      <c r="AP110" s="189"/>
      <c r="AQ110" s="189"/>
      <c r="AR110" s="189"/>
      <c r="AS110" s="189"/>
      <c r="AT110" s="189"/>
    </row>
    <row r="111" spans="1:46" x14ac:dyDescent="0.2">
      <c r="A111" s="193"/>
      <c r="B111" s="192"/>
      <c r="C111" s="187"/>
      <c r="D111" s="187"/>
      <c r="E111" s="187"/>
      <c r="F111" s="187"/>
      <c r="G111" s="188"/>
      <c r="H111" s="188"/>
      <c r="I111" s="189"/>
      <c r="J111" s="189"/>
      <c r="K111" s="189"/>
      <c r="L111" s="188"/>
      <c r="M111" s="188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89"/>
      <c r="AE111" s="189"/>
      <c r="AF111" s="189"/>
      <c r="AG111" s="189"/>
      <c r="AH111" s="189"/>
      <c r="AI111" s="189"/>
      <c r="AJ111" s="189"/>
      <c r="AK111" s="189"/>
      <c r="AL111" s="189"/>
      <c r="AM111" s="189"/>
      <c r="AN111" s="189"/>
      <c r="AO111" s="189"/>
      <c r="AP111" s="189"/>
      <c r="AQ111" s="189"/>
      <c r="AR111" s="189"/>
      <c r="AS111" s="189"/>
      <c r="AT111" s="189"/>
    </row>
    <row r="112" spans="1:46" x14ac:dyDescent="0.2">
      <c r="A112" s="193"/>
      <c r="B112" s="192"/>
      <c r="C112" s="187"/>
      <c r="D112" s="187"/>
      <c r="E112" s="187"/>
      <c r="F112" s="187"/>
      <c r="G112" s="188"/>
      <c r="H112" s="188"/>
      <c r="I112" s="189"/>
      <c r="J112" s="189"/>
      <c r="K112" s="189"/>
      <c r="L112" s="188"/>
      <c r="M112" s="188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89"/>
      <c r="AE112" s="189"/>
      <c r="AF112" s="189"/>
      <c r="AG112" s="189"/>
      <c r="AH112" s="189"/>
      <c r="AI112" s="189"/>
      <c r="AJ112" s="189"/>
      <c r="AK112" s="189"/>
      <c r="AL112" s="189"/>
      <c r="AM112" s="189"/>
      <c r="AN112" s="189"/>
      <c r="AO112" s="189"/>
      <c r="AP112" s="189"/>
      <c r="AQ112" s="189"/>
      <c r="AR112" s="189"/>
      <c r="AS112" s="189"/>
      <c r="AT112" s="189"/>
    </row>
    <row r="113" spans="1:46" x14ac:dyDescent="0.2">
      <c r="A113" s="193"/>
      <c r="B113" s="192"/>
      <c r="C113" s="187"/>
      <c r="D113" s="187"/>
      <c r="E113" s="187"/>
      <c r="F113" s="187"/>
      <c r="G113" s="188"/>
      <c r="H113" s="188"/>
      <c r="I113" s="189"/>
      <c r="J113" s="189"/>
      <c r="K113" s="189"/>
      <c r="L113" s="188"/>
      <c r="M113" s="188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89"/>
      <c r="AE113" s="189"/>
      <c r="AF113" s="189"/>
      <c r="AG113" s="189"/>
      <c r="AH113" s="189"/>
      <c r="AI113" s="189"/>
      <c r="AJ113" s="189"/>
      <c r="AK113" s="189"/>
      <c r="AL113" s="189"/>
      <c r="AM113" s="189"/>
      <c r="AN113" s="189"/>
      <c r="AO113" s="189"/>
      <c r="AP113" s="189"/>
      <c r="AQ113" s="189"/>
      <c r="AR113" s="189"/>
      <c r="AS113" s="189"/>
      <c r="AT113" s="189"/>
    </row>
    <row r="114" spans="1:46" x14ac:dyDescent="0.2">
      <c r="A114" s="193"/>
      <c r="B114" s="192"/>
      <c r="C114" s="187"/>
      <c r="D114" s="187"/>
      <c r="E114" s="187"/>
      <c r="F114" s="187"/>
      <c r="G114" s="188"/>
      <c r="H114" s="188"/>
      <c r="I114" s="189"/>
      <c r="J114" s="189"/>
      <c r="K114" s="189"/>
      <c r="L114" s="188"/>
      <c r="M114" s="188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89"/>
      <c r="AE114" s="189"/>
      <c r="AF114" s="189"/>
      <c r="AG114" s="189"/>
      <c r="AH114" s="189"/>
      <c r="AI114" s="189"/>
      <c r="AJ114" s="189"/>
      <c r="AK114" s="189"/>
      <c r="AL114" s="189"/>
      <c r="AM114" s="189"/>
      <c r="AN114" s="189"/>
      <c r="AO114" s="189"/>
      <c r="AP114" s="189"/>
      <c r="AQ114" s="189"/>
      <c r="AR114" s="189"/>
      <c r="AS114" s="189"/>
      <c r="AT114" s="189"/>
    </row>
    <row r="115" spans="1:46" x14ac:dyDescent="0.2">
      <c r="A115" s="193"/>
      <c r="B115" s="192"/>
      <c r="C115" s="187"/>
      <c r="D115" s="187"/>
      <c r="E115" s="187"/>
      <c r="F115" s="187"/>
      <c r="G115" s="188"/>
      <c r="H115" s="188"/>
      <c r="I115" s="189"/>
      <c r="J115" s="189"/>
      <c r="K115" s="189"/>
      <c r="L115" s="188"/>
      <c r="M115" s="188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89"/>
      <c r="AE115" s="189"/>
      <c r="AF115" s="189"/>
      <c r="AG115" s="189"/>
      <c r="AH115" s="189"/>
      <c r="AI115" s="189"/>
      <c r="AJ115" s="189"/>
      <c r="AK115" s="189"/>
      <c r="AL115" s="189"/>
      <c r="AM115" s="189"/>
      <c r="AN115" s="189"/>
      <c r="AO115" s="189"/>
      <c r="AP115" s="189"/>
      <c r="AQ115" s="189"/>
      <c r="AR115" s="189"/>
      <c r="AS115" s="189"/>
      <c r="AT115" s="189"/>
    </row>
    <row r="116" spans="1:46" x14ac:dyDescent="0.2">
      <c r="A116" s="193"/>
      <c r="B116" s="192"/>
      <c r="C116" s="187"/>
      <c r="D116" s="187"/>
      <c r="E116" s="187"/>
      <c r="F116" s="187"/>
      <c r="G116" s="188"/>
      <c r="H116" s="188"/>
      <c r="I116" s="189"/>
      <c r="J116" s="189"/>
      <c r="K116" s="189"/>
      <c r="L116" s="188"/>
      <c r="M116" s="188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89"/>
      <c r="AE116" s="189"/>
      <c r="AF116" s="189"/>
      <c r="AG116" s="189"/>
      <c r="AH116" s="189"/>
      <c r="AI116" s="189"/>
      <c r="AJ116" s="189"/>
      <c r="AK116" s="189"/>
      <c r="AL116" s="189"/>
      <c r="AM116" s="189"/>
      <c r="AN116" s="189"/>
      <c r="AO116" s="189"/>
      <c r="AP116" s="189"/>
      <c r="AQ116" s="189"/>
      <c r="AR116" s="189"/>
      <c r="AS116" s="189"/>
      <c r="AT116" s="189"/>
    </row>
    <row r="117" spans="1:46" x14ac:dyDescent="0.2">
      <c r="A117" s="193"/>
      <c r="B117" s="192"/>
      <c r="C117" s="187"/>
      <c r="D117" s="187"/>
      <c r="E117" s="187"/>
      <c r="F117" s="187"/>
      <c r="G117" s="188"/>
      <c r="H117" s="188"/>
      <c r="I117" s="189"/>
      <c r="J117" s="189"/>
      <c r="K117" s="189"/>
      <c r="L117" s="188"/>
      <c r="M117" s="188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89"/>
      <c r="AE117" s="189"/>
      <c r="AF117" s="189"/>
      <c r="AG117" s="189"/>
      <c r="AH117" s="189"/>
      <c r="AI117" s="189"/>
      <c r="AJ117" s="189"/>
      <c r="AK117" s="189"/>
      <c r="AL117" s="189"/>
      <c r="AM117" s="189"/>
      <c r="AN117" s="189"/>
      <c r="AO117" s="189"/>
      <c r="AP117" s="189"/>
      <c r="AQ117" s="189"/>
      <c r="AR117" s="189"/>
      <c r="AS117" s="189"/>
      <c r="AT117" s="189"/>
    </row>
    <row r="118" spans="1:46" x14ac:dyDescent="0.2">
      <c r="A118" s="187"/>
      <c r="B118" s="187"/>
      <c r="C118" s="187"/>
      <c r="D118" s="187"/>
      <c r="E118" s="187"/>
      <c r="F118" s="187"/>
      <c r="G118" s="188"/>
      <c r="H118" s="188"/>
      <c r="I118" s="189"/>
      <c r="J118" s="189"/>
      <c r="K118" s="189"/>
      <c r="L118" s="188"/>
      <c r="M118" s="188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89"/>
      <c r="AE118" s="189"/>
      <c r="AF118" s="189"/>
      <c r="AG118" s="189"/>
      <c r="AH118" s="189"/>
      <c r="AI118" s="189"/>
      <c r="AJ118" s="189"/>
      <c r="AK118" s="189"/>
      <c r="AL118" s="189"/>
      <c r="AM118" s="189"/>
      <c r="AN118" s="189"/>
      <c r="AO118" s="189"/>
      <c r="AP118" s="189"/>
      <c r="AQ118" s="189"/>
      <c r="AR118" s="189"/>
      <c r="AS118" s="189"/>
      <c r="AT118" s="189"/>
    </row>
    <row r="119" spans="1:46" x14ac:dyDescent="0.2">
      <c r="A119" s="187"/>
      <c r="B119" s="187"/>
      <c r="C119" s="187"/>
      <c r="D119" s="187"/>
      <c r="E119" s="187"/>
      <c r="F119" s="187"/>
      <c r="G119" s="188"/>
      <c r="H119" s="188"/>
      <c r="I119" s="189"/>
      <c r="J119" s="189"/>
      <c r="K119" s="189"/>
      <c r="L119" s="188"/>
      <c r="M119" s="188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89"/>
      <c r="AE119" s="189"/>
      <c r="AF119" s="189"/>
      <c r="AG119" s="189"/>
      <c r="AH119" s="189"/>
      <c r="AI119" s="189"/>
      <c r="AJ119" s="189"/>
      <c r="AK119" s="189"/>
      <c r="AL119" s="189"/>
      <c r="AM119" s="189"/>
      <c r="AN119" s="189"/>
      <c r="AO119" s="189"/>
      <c r="AP119" s="189"/>
      <c r="AQ119" s="189"/>
      <c r="AR119" s="189"/>
      <c r="AS119" s="189"/>
      <c r="AT119" s="189"/>
    </row>
    <row r="120" spans="1:46" x14ac:dyDescent="0.2">
      <c r="A120" s="187"/>
      <c r="B120" s="187"/>
      <c r="C120" s="187"/>
      <c r="D120" s="187"/>
      <c r="E120" s="187"/>
      <c r="F120" s="187"/>
      <c r="G120" s="188"/>
      <c r="H120" s="188"/>
      <c r="I120" s="189"/>
      <c r="J120" s="189"/>
      <c r="K120" s="189"/>
      <c r="L120" s="188"/>
      <c r="M120" s="188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89"/>
      <c r="AE120" s="189"/>
      <c r="AF120" s="189"/>
      <c r="AG120" s="189"/>
      <c r="AH120" s="189"/>
      <c r="AI120" s="189"/>
      <c r="AJ120" s="189"/>
      <c r="AK120" s="189"/>
      <c r="AL120" s="189"/>
      <c r="AM120" s="189"/>
      <c r="AN120" s="189"/>
      <c r="AO120" s="189"/>
      <c r="AP120" s="189"/>
      <c r="AQ120" s="189"/>
      <c r="AR120" s="189"/>
      <c r="AS120" s="189"/>
      <c r="AT120" s="189"/>
    </row>
    <row r="121" spans="1:46" x14ac:dyDescent="0.2">
      <c r="A121" s="187"/>
      <c r="B121" s="187"/>
      <c r="C121" s="187"/>
      <c r="D121" s="187"/>
      <c r="E121" s="187"/>
      <c r="F121" s="187"/>
      <c r="G121" s="188"/>
      <c r="H121" s="188"/>
      <c r="I121" s="189"/>
      <c r="J121" s="189"/>
      <c r="K121" s="189"/>
      <c r="L121" s="188"/>
      <c r="M121" s="188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89"/>
      <c r="AE121" s="189"/>
      <c r="AF121" s="189"/>
      <c r="AG121" s="189"/>
      <c r="AH121" s="189"/>
      <c r="AI121" s="189"/>
      <c r="AJ121" s="189"/>
      <c r="AK121" s="189"/>
      <c r="AL121" s="189"/>
      <c r="AM121" s="189"/>
      <c r="AN121" s="189"/>
      <c r="AO121" s="189"/>
      <c r="AP121" s="189"/>
      <c r="AQ121" s="189"/>
      <c r="AR121" s="189"/>
      <c r="AS121" s="189"/>
      <c r="AT121" s="189"/>
    </row>
    <row r="122" spans="1:46" x14ac:dyDescent="0.2">
      <c r="A122" s="187"/>
      <c r="B122" s="187"/>
      <c r="C122" s="187"/>
      <c r="D122" s="187"/>
      <c r="E122" s="187"/>
      <c r="F122" s="187"/>
      <c r="G122" s="188"/>
      <c r="H122" s="188"/>
      <c r="I122" s="189"/>
      <c r="J122" s="189"/>
      <c r="K122" s="189"/>
      <c r="L122" s="188"/>
      <c r="M122" s="188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89"/>
      <c r="AE122" s="189"/>
      <c r="AF122" s="189"/>
      <c r="AG122" s="189"/>
      <c r="AH122" s="189"/>
      <c r="AI122" s="189"/>
      <c r="AJ122" s="189"/>
      <c r="AK122" s="189"/>
      <c r="AL122" s="189"/>
      <c r="AM122" s="189"/>
      <c r="AN122" s="189"/>
      <c r="AO122" s="189"/>
      <c r="AP122" s="189"/>
      <c r="AQ122" s="189"/>
      <c r="AR122" s="189"/>
      <c r="AS122" s="189"/>
      <c r="AT122" s="189"/>
    </row>
    <row r="123" spans="1:46" x14ac:dyDescent="0.2">
      <c r="A123" s="187"/>
      <c r="B123" s="187"/>
      <c r="C123" s="187"/>
      <c r="D123" s="187"/>
      <c r="E123" s="187"/>
      <c r="F123" s="187"/>
      <c r="G123" s="188"/>
      <c r="H123" s="188"/>
      <c r="I123" s="189"/>
      <c r="J123" s="189"/>
      <c r="K123" s="189"/>
      <c r="L123" s="188"/>
      <c r="M123" s="188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89"/>
      <c r="AE123" s="189"/>
      <c r="AF123" s="189"/>
      <c r="AG123" s="189"/>
      <c r="AH123" s="189"/>
      <c r="AI123" s="189"/>
      <c r="AJ123" s="189"/>
      <c r="AK123" s="189"/>
      <c r="AL123" s="189"/>
      <c r="AM123" s="189"/>
      <c r="AN123" s="189"/>
      <c r="AO123" s="189"/>
      <c r="AP123" s="189"/>
      <c r="AQ123" s="189"/>
      <c r="AR123" s="189"/>
      <c r="AS123" s="189"/>
      <c r="AT123" s="189"/>
    </row>
    <row r="124" spans="1:46" x14ac:dyDescent="0.2">
      <c r="A124" s="187"/>
      <c r="B124" s="187"/>
      <c r="C124" s="187"/>
      <c r="D124" s="187"/>
      <c r="E124" s="187"/>
      <c r="F124" s="187"/>
      <c r="G124" s="188"/>
      <c r="H124" s="188"/>
      <c r="I124" s="189"/>
      <c r="J124" s="189"/>
      <c r="K124" s="189"/>
      <c r="L124" s="188"/>
      <c r="M124" s="188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89"/>
      <c r="AE124" s="189"/>
      <c r="AF124" s="189"/>
      <c r="AG124" s="189"/>
      <c r="AH124" s="189"/>
      <c r="AI124" s="189"/>
      <c r="AJ124" s="189"/>
      <c r="AK124" s="189"/>
      <c r="AL124" s="189"/>
      <c r="AM124" s="189"/>
      <c r="AN124" s="189"/>
      <c r="AO124" s="189"/>
      <c r="AP124" s="189"/>
      <c r="AQ124" s="189"/>
      <c r="AR124" s="189"/>
      <c r="AS124" s="189"/>
      <c r="AT124" s="189"/>
    </row>
    <row r="125" spans="1:46" x14ac:dyDescent="0.2">
      <c r="A125" s="187"/>
      <c r="B125" s="187"/>
      <c r="C125" s="187"/>
      <c r="D125" s="187"/>
      <c r="E125" s="187"/>
      <c r="F125" s="187"/>
      <c r="G125" s="188"/>
      <c r="H125" s="188"/>
      <c r="I125" s="189"/>
      <c r="J125" s="189"/>
      <c r="K125" s="189"/>
      <c r="L125" s="188"/>
      <c r="M125" s="188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89"/>
      <c r="AE125" s="189"/>
      <c r="AF125" s="189"/>
      <c r="AG125" s="189"/>
      <c r="AH125" s="189"/>
      <c r="AI125" s="189"/>
      <c r="AJ125" s="189"/>
      <c r="AK125" s="189"/>
      <c r="AL125" s="189"/>
      <c r="AM125" s="189"/>
      <c r="AN125" s="189"/>
      <c r="AO125" s="189"/>
      <c r="AP125" s="189"/>
      <c r="AQ125" s="189"/>
      <c r="AR125" s="189"/>
      <c r="AS125" s="189"/>
      <c r="AT125" s="189"/>
    </row>
    <row r="126" spans="1:46" x14ac:dyDescent="0.2">
      <c r="A126" s="187"/>
      <c r="B126" s="187"/>
      <c r="C126" s="187"/>
      <c r="D126" s="187"/>
      <c r="E126" s="187"/>
      <c r="F126" s="187"/>
      <c r="G126" s="188"/>
      <c r="H126" s="188"/>
      <c r="I126" s="189"/>
      <c r="J126" s="189"/>
      <c r="K126" s="189"/>
      <c r="L126" s="188"/>
      <c r="M126" s="188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89"/>
      <c r="AE126" s="189"/>
      <c r="AF126" s="189"/>
      <c r="AG126" s="189"/>
      <c r="AH126" s="189"/>
      <c r="AI126" s="189"/>
      <c r="AJ126" s="189"/>
      <c r="AK126" s="189"/>
      <c r="AL126" s="189"/>
      <c r="AM126" s="189"/>
      <c r="AN126" s="189"/>
      <c r="AO126" s="189"/>
      <c r="AP126" s="189"/>
      <c r="AQ126" s="189"/>
      <c r="AR126" s="189"/>
      <c r="AS126" s="189"/>
      <c r="AT126" s="189"/>
    </row>
    <row r="127" spans="1:46" x14ac:dyDescent="0.2">
      <c r="A127" s="187"/>
      <c r="B127" s="187"/>
      <c r="C127" s="187"/>
      <c r="D127" s="187"/>
      <c r="E127" s="187"/>
      <c r="F127" s="187"/>
      <c r="G127" s="188"/>
      <c r="H127" s="188"/>
      <c r="I127" s="189"/>
      <c r="J127" s="189"/>
      <c r="K127" s="189"/>
      <c r="L127" s="188"/>
      <c r="M127" s="188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89"/>
      <c r="AE127" s="189"/>
      <c r="AF127" s="189"/>
      <c r="AG127" s="189"/>
      <c r="AH127" s="189"/>
      <c r="AI127" s="189"/>
      <c r="AJ127" s="189"/>
      <c r="AK127" s="189"/>
      <c r="AL127" s="189"/>
      <c r="AM127" s="189"/>
      <c r="AN127" s="189"/>
      <c r="AO127" s="189"/>
      <c r="AP127" s="189"/>
      <c r="AQ127" s="189"/>
      <c r="AR127" s="189"/>
      <c r="AS127" s="189"/>
      <c r="AT127" s="189"/>
    </row>
    <row r="128" spans="1:46" x14ac:dyDescent="0.2">
      <c r="A128" s="187"/>
      <c r="B128" s="187"/>
      <c r="C128" s="187"/>
      <c r="D128" s="187"/>
      <c r="E128" s="187"/>
      <c r="F128" s="187"/>
      <c r="G128" s="188"/>
      <c r="H128" s="188"/>
      <c r="I128" s="189"/>
      <c r="J128" s="189"/>
      <c r="K128" s="189"/>
      <c r="L128" s="188"/>
      <c r="M128" s="188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89"/>
      <c r="AE128" s="189"/>
      <c r="AF128" s="189"/>
      <c r="AG128" s="189"/>
      <c r="AH128" s="189"/>
      <c r="AI128" s="189"/>
      <c r="AJ128" s="189"/>
      <c r="AK128" s="189"/>
      <c r="AL128" s="189"/>
      <c r="AM128" s="189"/>
      <c r="AN128" s="189"/>
      <c r="AO128" s="189"/>
      <c r="AP128" s="189"/>
      <c r="AQ128" s="189"/>
      <c r="AR128" s="189"/>
      <c r="AS128" s="189"/>
      <c r="AT128" s="189"/>
    </row>
    <row r="129" spans="1:46" x14ac:dyDescent="0.2">
      <c r="A129" s="187"/>
      <c r="B129" s="187"/>
      <c r="C129" s="187"/>
      <c r="D129" s="187"/>
      <c r="E129" s="187"/>
      <c r="F129" s="187"/>
      <c r="G129" s="188"/>
      <c r="H129" s="188"/>
      <c r="I129" s="189"/>
      <c r="J129" s="189"/>
      <c r="K129" s="189"/>
      <c r="L129" s="188"/>
      <c r="M129" s="188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89"/>
      <c r="AE129" s="189"/>
      <c r="AF129" s="189"/>
      <c r="AG129" s="189"/>
      <c r="AH129" s="189"/>
      <c r="AI129" s="189"/>
      <c r="AJ129" s="189"/>
      <c r="AK129" s="189"/>
      <c r="AL129" s="189"/>
      <c r="AM129" s="189"/>
      <c r="AN129" s="189"/>
      <c r="AO129" s="189"/>
      <c r="AP129" s="189"/>
      <c r="AQ129" s="189"/>
      <c r="AR129" s="189"/>
      <c r="AS129" s="189"/>
      <c r="AT129" s="189"/>
    </row>
    <row r="130" spans="1:46" x14ac:dyDescent="0.2">
      <c r="A130" s="187"/>
      <c r="B130" s="187"/>
      <c r="C130" s="187"/>
      <c r="D130" s="187"/>
      <c r="E130" s="187"/>
      <c r="F130" s="187"/>
      <c r="G130" s="188"/>
      <c r="H130" s="188"/>
      <c r="I130" s="189"/>
      <c r="J130" s="189"/>
      <c r="K130" s="189"/>
      <c r="L130" s="188"/>
      <c r="M130" s="188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89"/>
      <c r="AE130" s="189"/>
      <c r="AF130" s="189"/>
      <c r="AG130" s="189"/>
      <c r="AH130" s="189"/>
      <c r="AI130" s="189"/>
      <c r="AJ130" s="189"/>
      <c r="AK130" s="189"/>
      <c r="AL130" s="189"/>
      <c r="AM130" s="189"/>
      <c r="AN130" s="189"/>
      <c r="AO130" s="189"/>
      <c r="AP130" s="189"/>
      <c r="AQ130" s="189"/>
      <c r="AR130" s="189"/>
      <c r="AS130" s="189"/>
      <c r="AT130" s="189"/>
    </row>
    <row r="131" spans="1:46" x14ac:dyDescent="0.2">
      <c r="A131" s="187"/>
      <c r="B131" s="187"/>
      <c r="C131" s="187"/>
      <c r="D131" s="187"/>
      <c r="E131" s="187"/>
      <c r="F131" s="187"/>
      <c r="G131" s="188"/>
      <c r="H131" s="188"/>
      <c r="I131" s="189"/>
      <c r="J131" s="189"/>
      <c r="K131" s="189"/>
      <c r="L131" s="188"/>
      <c r="M131" s="188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89"/>
      <c r="AE131" s="189"/>
      <c r="AF131" s="189"/>
      <c r="AG131" s="189"/>
      <c r="AH131" s="189"/>
      <c r="AI131" s="189"/>
      <c r="AJ131" s="189"/>
      <c r="AK131" s="189"/>
      <c r="AL131" s="189"/>
      <c r="AM131" s="189"/>
      <c r="AN131" s="189"/>
      <c r="AO131" s="189"/>
      <c r="AP131" s="189"/>
      <c r="AQ131" s="189"/>
      <c r="AR131" s="189"/>
      <c r="AS131" s="189"/>
      <c r="AT131" s="189"/>
    </row>
    <row r="132" spans="1:46" x14ac:dyDescent="0.2">
      <c r="A132" s="187"/>
      <c r="B132" s="187"/>
      <c r="C132" s="187"/>
      <c r="D132" s="187"/>
      <c r="E132" s="187"/>
      <c r="F132" s="187"/>
      <c r="G132" s="188"/>
      <c r="H132" s="188"/>
      <c r="I132" s="189"/>
      <c r="J132" s="189"/>
      <c r="K132" s="189"/>
      <c r="L132" s="188"/>
      <c r="M132" s="188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89"/>
      <c r="AE132" s="189"/>
      <c r="AF132" s="189"/>
      <c r="AG132" s="189"/>
      <c r="AH132" s="189"/>
      <c r="AI132" s="189"/>
      <c r="AJ132" s="189"/>
      <c r="AK132" s="189"/>
      <c r="AL132" s="189"/>
      <c r="AM132" s="189"/>
      <c r="AN132" s="189"/>
      <c r="AO132" s="189"/>
      <c r="AP132" s="189"/>
      <c r="AQ132" s="189"/>
      <c r="AR132" s="189"/>
      <c r="AS132" s="189"/>
      <c r="AT132" s="189"/>
    </row>
    <row r="133" spans="1:46" x14ac:dyDescent="0.2">
      <c r="A133" s="187"/>
      <c r="B133" s="187"/>
      <c r="C133" s="187"/>
      <c r="D133" s="187"/>
      <c r="E133" s="187"/>
      <c r="F133" s="187"/>
      <c r="G133" s="188"/>
      <c r="H133" s="188"/>
      <c r="I133" s="189"/>
      <c r="J133" s="189"/>
      <c r="K133" s="189"/>
      <c r="L133" s="188"/>
      <c r="M133" s="188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89"/>
      <c r="AE133" s="189"/>
      <c r="AF133" s="189"/>
      <c r="AG133" s="189"/>
      <c r="AH133" s="189"/>
      <c r="AI133" s="189"/>
      <c r="AJ133" s="189"/>
      <c r="AK133" s="189"/>
      <c r="AL133" s="189"/>
      <c r="AM133" s="189"/>
      <c r="AN133" s="189"/>
      <c r="AO133" s="189"/>
      <c r="AP133" s="189"/>
      <c r="AQ133" s="189"/>
      <c r="AR133" s="189"/>
      <c r="AS133" s="189"/>
      <c r="AT133" s="189"/>
    </row>
    <row r="134" spans="1:46" x14ac:dyDescent="0.2">
      <c r="A134" s="187"/>
      <c r="B134" s="187"/>
      <c r="C134" s="187"/>
      <c r="D134" s="187"/>
      <c r="E134" s="187"/>
      <c r="F134" s="187"/>
      <c r="G134" s="188"/>
      <c r="H134" s="188"/>
      <c r="I134" s="189"/>
      <c r="J134" s="189"/>
      <c r="K134" s="189"/>
      <c r="L134" s="188"/>
      <c r="M134" s="188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89"/>
      <c r="AE134" s="189"/>
      <c r="AF134" s="189"/>
      <c r="AG134" s="189"/>
      <c r="AH134" s="189"/>
      <c r="AI134" s="189"/>
      <c r="AJ134" s="189"/>
      <c r="AK134" s="189"/>
      <c r="AL134" s="189"/>
      <c r="AM134" s="189"/>
      <c r="AN134" s="189"/>
      <c r="AO134" s="189"/>
      <c r="AP134" s="189"/>
      <c r="AQ134" s="189"/>
      <c r="AR134" s="189"/>
      <c r="AS134" s="189"/>
      <c r="AT134" s="189"/>
    </row>
    <row r="135" spans="1:46" x14ac:dyDescent="0.2">
      <c r="A135" s="187"/>
      <c r="B135" s="187"/>
      <c r="C135" s="187"/>
      <c r="D135" s="187"/>
      <c r="E135" s="187"/>
      <c r="F135" s="187"/>
      <c r="G135" s="188"/>
      <c r="H135" s="188"/>
      <c r="I135" s="189"/>
      <c r="J135" s="189"/>
      <c r="K135" s="189"/>
      <c r="L135" s="188"/>
      <c r="M135" s="188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89"/>
      <c r="AE135" s="189"/>
      <c r="AF135" s="189"/>
      <c r="AG135" s="189"/>
      <c r="AH135" s="189"/>
      <c r="AI135" s="189"/>
      <c r="AJ135" s="189"/>
      <c r="AK135" s="189"/>
      <c r="AL135" s="189"/>
      <c r="AM135" s="189"/>
      <c r="AN135" s="189"/>
      <c r="AO135" s="189"/>
      <c r="AP135" s="189"/>
      <c r="AQ135" s="189"/>
      <c r="AR135" s="189"/>
      <c r="AS135" s="189"/>
      <c r="AT135" s="189"/>
    </row>
    <row r="136" spans="1:46" x14ac:dyDescent="0.2">
      <c r="A136" s="187"/>
      <c r="B136" s="187"/>
      <c r="C136" s="187"/>
      <c r="D136" s="187"/>
      <c r="E136" s="187"/>
      <c r="F136" s="187"/>
      <c r="G136" s="188"/>
      <c r="H136" s="188"/>
      <c r="I136" s="189"/>
      <c r="J136" s="189"/>
      <c r="K136" s="189"/>
      <c r="L136" s="188"/>
      <c r="M136" s="188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89"/>
      <c r="AE136" s="189"/>
      <c r="AF136" s="189"/>
      <c r="AG136" s="189"/>
      <c r="AH136" s="189"/>
      <c r="AI136" s="189"/>
      <c r="AJ136" s="189"/>
      <c r="AK136" s="189"/>
      <c r="AL136" s="189"/>
      <c r="AM136" s="189"/>
      <c r="AN136" s="189"/>
      <c r="AO136" s="189"/>
      <c r="AP136" s="189"/>
      <c r="AQ136" s="189"/>
      <c r="AR136" s="189"/>
      <c r="AS136" s="189"/>
      <c r="AT136" s="189"/>
    </row>
    <row r="137" spans="1:46" x14ac:dyDescent="0.2">
      <c r="A137" s="187"/>
      <c r="B137" s="187"/>
      <c r="C137" s="187"/>
      <c r="D137" s="187"/>
      <c r="E137" s="187"/>
      <c r="F137" s="187"/>
      <c r="G137" s="188"/>
      <c r="H137" s="188"/>
      <c r="I137" s="189"/>
      <c r="J137" s="189"/>
      <c r="K137" s="189"/>
      <c r="L137" s="188"/>
      <c r="M137" s="188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89"/>
      <c r="AE137" s="189"/>
      <c r="AF137" s="189"/>
      <c r="AG137" s="189"/>
      <c r="AH137" s="189"/>
      <c r="AI137" s="189"/>
      <c r="AJ137" s="189"/>
      <c r="AK137" s="189"/>
      <c r="AL137" s="189"/>
      <c r="AM137" s="189"/>
      <c r="AN137" s="189"/>
      <c r="AO137" s="189"/>
      <c r="AP137" s="189"/>
      <c r="AQ137" s="189"/>
      <c r="AR137" s="189"/>
      <c r="AS137" s="189"/>
      <c r="AT137" s="189"/>
    </row>
    <row r="138" spans="1:46" x14ac:dyDescent="0.2">
      <c r="A138" s="187"/>
      <c r="B138" s="187"/>
      <c r="C138" s="187"/>
      <c r="D138" s="187"/>
      <c r="E138" s="187"/>
      <c r="F138" s="187"/>
      <c r="G138" s="188"/>
      <c r="H138" s="188"/>
      <c r="I138" s="189"/>
      <c r="J138" s="189"/>
      <c r="K138" s="189"/>
      <c r="L138" s="188"/>
      <c r="M138" s="188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89"/>
      <c r="AE138" s="189"/>
      <c r="AF138" s="189"/>
      <c r="AG138" s="189"/>
      <c r="AH138" s="189"/>
      <c r="AI138" s="189"/>
      <c r="AJ138" s="189"/>
      <c r="AK138" s="189"/>
      <c r="AL138" s="189"/>
      <c r="AM138" s="189"/>
      <c r="AN138" s="189"/>
      <c r="AO138" s="189"/>
      <c r="AP138" s="189"/>
      <c r="AQ138" s="189"/>
      <c r="AR138" s="189"/>
      <c r="AS138" s="189"/>
      <c r="AT138" s="189"/>
    </row>
    <row r="139" spans="1:46" x14ac:dyDescent="0.2">
      <c r="A139" s="187"/>
      <c r="B139" s="187"/>
      <c r="C139" s="187"/>
      <c r="D139" s="187"/>
      <c r="E139" s="187"/>
      <c r="F139" s="187"/>
      <c r="G139" s="188"/>
      <c r="H139" s="188"/>
      <c r="I139" s="189"/>
      <c r="J139" s="189"/>
      <c r="K139" s="189"/>
      <c r="L139" s="188"/>
      <c r="M139" s="188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89"/>
      <c r="AE139" s="189"/>
      <c r="AF139" s="189"/>
      <c r="AG139" s="189"/>
      <c r="AH139" s="189"/>
      <c r="AI139" s="189"/>
      <c r="AJ139" s="189"/>
      <c r="AK139" s="189"/>
      <c r="AL139" s="189"/>
      <c r="AM139" s="189"/>
      <c r="AN139" s="189"/>
      <c r="AO139" s="189"/>
      <c r="AP139" s="189"/>
      <c r="AQ139" s="189"/>
      <c r="AR139" s="189"/>
      <c r="AS139" s="189"/>
      <c r="AT139" s="189"/>
    </row>
    <row r="140" spans="1:46" x14ac:dyDescent="0.2">
      <c r="A140" s="187"/>
      <c r="B140" s="187"/>
      <c r="C140" s="187"/>
      <c r="D140" s="187"/>
      <c r="E140" s="187"/>
      <c r="F140" s="187"/>
      <c r="G140" s="188"/>
      <c r="H140" s="188"/>
      <c r="I140" s="189"/>
      <c r="J140" s="189"/>
      <c r="K140" s="189"/>
      <c r="L140" s="188"/>
      <c r="M140" s="188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89"/>
      <c r="AE140" s="189"/>
      <c r="AF140" s="189"/>
      <c r="AG140" s="189"/>
      <c r="AH140" s="189"/>
      <c r="AI140" s="189"/>
      <c r="AJ140" s="189"/>
      <c r="AK140" s="189"/>
      <c r="AL140" s="189"/>
      <c r="AM140" s="189"/>
      <c r="AN140" s="189"/>
      <c r="AO140" s="189"/>
      <c r="AP140" s="189"/>
      <c r="AQ140" s="189"/>
      <c r="AR140" s="189"/>
      <c r="AS140" s="189"/>
      <c r="AT140" s="189"/>
    </row>
    <row r="141" spans="1:46" x14ac:dyDescent="0.2">
      <c r="A141" s="187"/>
      <c r="B141" s="187"/>
      <c r="C141" s="187"/>
      <c r="D141" s="187"/>
      <c r="E141" s="187"/>
      <c r="F141" s="187"/>
      <c r="G141" s="188"/>
      <c r="H141" s="188"/>
      <c r="I141" s="189"/>
      <c r="J141" s="189"/>
      <c r="K141" s="189"/>
      <c r="L141" s="188"/>
      <c r="M141" s="188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89"/>
      <c r="AE141" s="189"/>
      <c r="AF141" s="189"/>
      <c r="AG141" s="189"/>
      <c r="AH141" s="189"/>
      <c r="AI141" s="189"/>
      <c r="AJ141" s="189"/>
      <c r="AK141" s="189"/>
      <c r="AL141" s="189"/>
      <c r="AM141" s="189"/>
      <c r="AN141" s="189"/>
      <c r="AO141" s="189"/>
      <c r="AP141" s="189"/>
      <c r="AQ141" s="189"/>
      <c r="AR141" s="189"/>
      <c r="AS141" s="189"/>
      <c r="AT141" s="189"/>
    </row>
    <row r="142" spans="1:46" x14ac:dyDescent="0.2">
      <c r="A142" s="187"/>
      <c r="B142" s="187"/>
      <c r="C142" s="187"/>
      <c r="D142" s="187"/>
      <c r="E142" s="187"/>
      <c r="F142" s="187"/>
      <c r="G142" s="188"/>
      <c r="H142" s="188"/>
      <c r="I142" s="189"/>
      <c r="J142" s="189"/>
      <c r="K142" s="189"/>
      <c r="L142" s="188"/>
      <c r="M142" s="188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89"/>
      <c r="AE142" s="189"/>
      <c r="AF142" s="189"/>
      <c r="AG142" s="189"/>
      <c r="AH142" s="189"/>
      <c r="AI142" s="189"/>
      <c r="AJ142" s="189"/>
      <c r="AK142" s="189"/>
      <c r="AL142" s="189"/>
      <c r="AM142" s="189"/>
      <c r="AN142" s="189"/>
      <c r="AO142" s="189"/>
      <c r="AP142" s="189"/>
      <c r="AQ142" s="189"/>
      <c r="AR142" s="189"/>
      <c r="AS142" s="189"/>
      <c r="AT142" s="189"/>
    </row>
    <row r="143" spans="1:46" x14ac:dyDescent="0.2">
      <c r="A143" s="187"/>
      <c r="B143" s="187"/>
      <c r="C143" s="187"/>
      <c r="D143" s="187"/>
      <c r="E143" s="187"/>
      <c r="F143" s="187"/>
      <c r="G143" s="188"/>
      <c r="H143" s="188"/>
      <c r="I143" s="189"/>
      <c r="J143" s="189"/>
      <c r="K143" s="189"/>
      <c r="L143" s="188"/>
      <c r="M143" s="188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89"/>
      <c r="AE143" s="189"/>
      <c r="AF143" s="189"/>
      <c r="AG143" s="189"/>
      <c r="AH143" s="189"/>
      <c r="AI143" s="189"/>
      <c r="AJ143" s="189"/>
      <c r="AK143" s="189"/>
      <c r="AL143" s="189"/>
      <c r="AM143" s="189"/>
      <c r="AN143" s="189"/>
      <c r="AO143" s="189"/>
      <c r="AP143" s="189"/>
      <c r="AQ143" s="189"/>
      <c r="AR143" s="189"/>
      <c r="AS143" s="189"/>
      <c r="AT143" s="189"/>
    </row>
    <row r="144" spans="1:46" x14ac:dyDescent="0.2">
      <c r="A144" s="187"/>
      <c r="B144" s="187"/>
      <c r="C144" s="187"/>
      <c r="D144" s="187"/>
      <c r="E144" s="187"/>
      <c r="F144" s="187"/>
      <c r="G144" s="188"/>
      <c r="H144" s="188"/>
      <c r="I144" s="189"/>
      <c r="J144" s="189"/>
      <c r="K144" s="189"/>
      <c r="L144" s="188"/>
      <c r="M144" s="188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89"/>
      <c r="AE144" s="189"/>
      <c r="AF144" s="189"/>
      <c r="AG144" s="189"/>
      <c r="AH144" s="189"/>
      <c r="AI144" s="189"/>
      <c r="AJ144" s="189"/>
      <c r="AK144" s="189"/>
      <c r="AL144" s="189"/>
      <c r="AM144" s="189"/>
      <c r="AN144" s="189"/>
      <c r="AO144" s="189"/>
      <c r="AP144" s="189"/>
      <c r="AQ144" s="189"/>
      <c r="AR144" s="189"/>
      <c r="AS144" s="189"/>
      <c r="AT144" s="189"/>
    </row>
    <row r="145" spans="1:46" x14ac:dyDescent="0.2">
      <c r="A145" s="187"/>
      <c r="B145" s="187"/>
      <c r="C145" s="187"/>
      <c r="D145" s="187"/>
      <c r="E145" s="187"/>
      <c r="F145" s="187"/>
      <c r="G145" s="188"/>
      <c r="H145" s="188"/>
      <c r="I145" s="189"/>
      <c r="J145" s="189"/>
      <c r="K145" s="189"/>
      <c r="L145" s="188"/>
      <c r="M145" s="188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89"/>
      <c r="AE145" s="189"/>
      <c r="AF145" s="189"/>
      <c r="AG145" s="189"/>
      <c r="AH145" s="189"/>
      <c r="AI145" s="189"/>
      <c r="AJ145" s="189"/>
      <c r="AK145" s="189"/>
      <c r="AL145" s="189"/>
      <c r="AM145" s="189"/>
      <c r="AN145" s="189"/>
      <c r="AO145" s="189"/>
      <c r="AP145" s="189"/>
      <c r="AQ145" s="189"/>
      <c r="AR145" s="189"/>
      <c r="AS145" s="189"/>
      <c r="AT145" s="189"/>
    </row>
    <row r="146" spans="1:46" x14ac:dyDescent="0.2">
      <c r="A146" s="187"/>
      <c r="B146" s="187"/>
      <c r="C146" s="187"/>
      <c r="D146" s="187"/>
      <c r="E146" s="187"/>
      <c r="F146" s="187"/>
      <c r="G146" s="188"/>
      <c r="H146" s="188"/>
      <c r="I146" s="189"/>
      <c r="J146" s="189"/>
      <c r="K146" s="189"/>
      <c r="L146" s="188"/>
      <c r="M146" s="188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89"/>
      <c r="AE146" s="189"/>
      <c r="AF146" s="189"/>
      <c r="AG146" s="189"/>
      <c r="AH146" s="189"/>
      <c r="AI146" s="189"/>
      <c r="AJ146" s="189"/>
      <c r="AK146" s="189"/>
      <c r="AL146" s="189"/>
      <c r="AM146" s="189"/>
      <c r="AN146" s="189"/>
      <c r="AO146" s="189"/>
      <c r="AP146" s="189"/>
      <c r="AQ146" s="189"/>
      <c r="AR146" s="189"/>
      <c r="AS146" s="189"/>
      <c r="AT146" s="189"/>
    </row>
    <row r="147" spans="1:46" x14ac:dyDescent="0.2">
      <c r="A147" s="187"/>
      <c r="B147" s="187"/>
      <c r="C147" s="187"/>
      <c r="D147" s="187"/>
      <c r="E147" s="187"/>
      <c r="F147" s="187"/>
      <c r="G147" s="188"/>
      <c r="H147" s="188"/>
      <c r="I147" s="189"/>
      <c r="J147" s="189"/>
      <c r="K147" s="189"/>
      <c r="L147" s="188"/>
      <c r="M147" s="188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89"/>
      <c r="AE147" s="189"/>
      <c r="AF147" s="189"/>
      <c r="AG147" s="189"/>
      <c r="AH147" s="189"/>
      <c r="AI147" s="189"/>
      <c r="AJ147" s="189"/>
      <c r="AK147" s="189"/>
      <c r="AL147" s="189"/>
      <c r="AM147" s="189"/>
      <c r="AN147" s="189"/>
      <c r="AO147" s="189"/>
      <c r="AP147" s="189"/>
      <c r="AQ147" s="189"/>
      <c r="AR147" s="189"/>
      <c r="AS147" s="189"/>
      <c r="AT147" s="189"/>
    </row>
    <row r="148" spans="1:46" x14ac:dyDescent="0.2">
      <c r="A148" s="187"/>
      <c r="B148" s="187"/>
      <c r="C148" s="187"/>
      <c r="D148" s="187"/>
      <c r="E148" s="187"/>
      <c r="F148" s="187"/>
      <c r="G148" s="188"/>
      <c r="H148" s="188"/>
      <c r="I148" s="189"/>
      <c r="J148" s="189"/>
      <c r="K148" s="189"/>
      <c r="L148" s="188"/>
      <c r="M148" s="188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89"/>
      <c r="AE148" s="189"/>
      <c r="AF148" s="189"/>
      <c r="AG148" s="189"/>
      <c r="AH148" s="189"/>
      <c r="AI148" s="189"/>
      <c r="AJ148" s="189"/>
      <c r="AK148" s="189"/>
      <c r="AL148" s="189"/>
      <c r="AM148" s="189"/>
      <c r="AN148" s="189"/>
      <c r="AO148" s="189"/>
      <c r="AP148" s="189"/>
      <c r="AQ148" s="189"/>
      <c r="AR148" s="189"/>
      <c r="AS148" s="189"/>
      <c r="AT148" s="189"/>
    </row>
    <row r="149" spans="1:46" x14ac:dyDescent="0.2">
      <c r="A149" s="187"/>
      <c r="B149" s="187"/>
      <c r="C149" s="187"/>
      <c r="D149" s="187"/>
      <c r="E149" s="187"/>
      <c r="F149" s="187"/>
      <c r="G149" s="188"/>
      <c r="H149" s="188"/>
      <c r="I149" s="189"/>
      <c r="J149" s="189"/>
      <c r="K149" s="189"/>
      <c r="L149" s="188"/>
      <c r="M149" s="188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89"/>
      <c r="AE149" s="189"/>
      <c r="AF149" s="189"/>
      <c r="AG149" s="189"/>
      <c r="AH149" s="189"/>
      <c r="AI149" s="189"/>
      <c r="AJ149" s="189"/>
      <c r="AK149" s="189"/>
      <c r="AL149" s="189"/>
      <c r="AM149" s="189"/>
      <c r="AN149" s="189"/>
      <c r="AO149" s="189"/>
      <c r="AP149" s="189"/>
      <c r="AQ149" s="189"/>
      <c r="AR149" s="189"/>
      <c r="AS149" s="189"/>
      <c r="AT149" s="189"/>
    </row>
    <row r="158" spans="1:46" x14ac:dyDescent="0.2">
      <c r="A158" s="50"/>
    </row>
    <row r="159" spans="1:46" x14ac:dyDescent="0.2">
      <c r="A159" s="50"/>
    </row>
    <row r="160" spans="1:46" x14ac:dyDescent="0.2">
      <c r="A160" s="50"/>
    </row>
    <row r="161" spans="1:1" x14ac:dyDescent="0.2">
      <c r="A161" s="50"/>
    </row>
    <row r="162" spans="1:1" x14ac:dyDescent="0.2">
      <c r="A162" s="50"/>
    </row>
    <row r="163" spans="1:1" x14ac:dyDescent="0.2">
      <c r="A163" s="50"/>
    </row>
    <row r="164" spans="1:1" x14ac:dyDescent="0.2">
      <c r="A164" s="50"/>
    </row>
    <row r="165" spans="1:1" x14ac:dyDescent="0.2">
      <c r="A165" s="50"/>
    </row>
    <row r="166" spans="1:1" x14ac:dyDescent="0.2">
      <c r="A166" s="50"/>
    </row>
    <row r="167" spans="1:1" x14ac:dyDescent="0.2">
      <c r="A167" s="50"/>
    </row>
    <row r="168" spans="1:1" x14ac:dyDescent="0.2">
      <c r="A168" s="50"/>
    </row>
    <row r="169" spans="1:1" x14ac:dyDescent="0.2">
      <c r="A169" s="50"/>
    </row>
    <row r="170" spans="1:1" x14ac:dyDescent="0.2">
      <c r="A170" s="50"/>
    </row>
    <row r="171" spans="1:1" x14ac:dyDescent="0.2">
      <c r="A171" s="50"/>
    </row>
    <row r="172" spans="1:1" x14ac:dyDescent="0.2">
      <c r="A172" s="50"/>
    </row>
    <row r="173" spans="1:1" x14ac:dyDescent="0.2">
      <c r="A173" s="50"/>
    </row>
    <row r="174" spans="1:1" x14ac:dyDescent="0.2">
      <c r="A174" s="50"/>
    </row>
    <row r="175" spans="1:1" x14ac:dyDescent="0.2">
      <c r="A175" s="50"/>
    </row>
    <row r="176" spans="1:1" x14ac:dyDescent="0.2">
      <c r="A176" s="50"/>
    </row>
    <row r="177" spans="1:1" x14ac:dyDescent="0.2">
      <c r="A177" s="50"/>
    </row>
    <row r="178" spans="1:1" x14ac:dyDescent="0.2">
      <c r="A178" s="50"/>
    </row>
    <row r="179" spans="1:1" x14ac:dyDescent="0.2">
      <c r="A179" s="50"/>
    </row>
    <row r="180" spans="1:1" x14ac:dyDescent="0.2">
      <c r="A180" s="50"/>
    </row>
    <row r="181" spans="1:1" x14ac:dyDescent="0.2">
      <c r="A181" s="50"/>
    </row>
    <row r="182" spans="1:1" x14ac:dyDescent="0.2">
      <c r="A182" s="50"/>
    </row>
    <row r="183" spans="1:1" x14ac:dyDescent="0.2">
      <c r="A183" s="50"/>
    </row>
    <row r="184" spans="1:1" x14ac:dyDescent="0.2">
      <c r="A184" s="50"/>
    </row>
    <row r="185" spans="1:1" x14ac:dyDescent="0.2">
      <c r="A185" s="50"/>
    </row>
    <row r="186" spans="1:1" x14ac:dyDescent="0.2">
      <c r="A186" s="50"/>
    </row>
    <row r="187" spans="1:1" x14ac:dyDescent="0.2">
      <c r="A187" s="50"/>
    </row>
    <row r="188" spans="1:1" x14ac:dyDescent="0.2">
      <c r="A188" s="50"/>
    </row>
    <row r="189" spans="1:1" x14ac:dyDescent="0.2">
      <c r="A189" s="50"/>
    </row>
    <row r="190" spans="1:1" x14ac:dyDescent="0.2">
      <c r="A190" s="50"/>
    </row>
    <row r="191" spans="1:1" x14ac:dyDescent="0.2">
      <c r="A191" s="50"/>
    </row>
    <row r="192" spans="1:1" x14ac:dyDescent="0.2">
      <c r="A192" s="50"/>
    </row>
    <row r="193" spans="1:1" x14ac:dyDescent="0.2">
      <c r="A193" s="50"/>
    </row>
    <row r="194" spans="1:1" x14ac:dyDescent="0.2">
      <c r="A194" s="50"/>
    </row>
    <row r="195" spans="1:1" x14ac:dyDescent="0.2">
      <c r="A195" s="50"/>
    </row>
    <row r="196" spans="1:1" x14ac:dyDescent="0.2">
      <c r="A196" s="50"/>
    </row>
    <row r="197" spans="1:1" x14ac:dyDescent="0.2">
      <c r="A197" s="50"/>
    </row>
    <row r="198" spans="1:1" x14ac:dyDescent="0.2">
      <c r="A198" s="50"/>
    </row>
    <row r="199" spans="1:1" x14ac:dyDescent="0.2">
      <c r="A199" s="50"/>
    </row>
    <row r="200" spans="1:1" x14ac:dyDescent="0.2">
      <c r="A200" s="50"/>
    </row>
    <row r="201" spans="1:1" x14ac:dyDescent="0.2">
      <c r="A201" s="50"/>
    </row>
    <row r="202" spans="1:1" x14ac:dyDescent="0.2">
      <c r="A202" s="50"/>
    </row>
    <row r="203" spans="1:1" x14ac:dyDescent="0.2">
      <c r="A203" s="50"/>
    </row>
    <row r="204" spans="1:1" x14ac:dyDescent="0.2">
      <c r="A204" s="50"/>
    </row>
    <row r="205" spans="1:1" x14ac:dyDescent="0.2">
      <c r="A205" s="50"/>
    </row>
    <row r="206" spans="1:1" x14ac:dyDescent="0.2">
      <c r="A206" s="50"/>
    </row>
    <row r="207" spans="1:1" x14ac:dyDescent="0.2">
      <c r="A207" s="50"/>
    </row>
    <row r="208" spans="1:1" x14ac:dyDescent="0.2">
      <c r="A208" s="50"/>
    </row>
    <row r="209" spans="1:1" x14ac:dyDescent="0.2">
      <c r="A209" s="50"/>
    </row>
    <row r="210" spans="1:1" x14ac:dyDescent="0.2">
      <c r="A210" s="50"/>
    </row>
    <row r="211" spans="1:1" x14ac:dyDescent="0.2">
      <c r="A211" s="50"/>
    </row>
    <row r="212" spans="1:1" x14ac:dyDescent="0.2">
      <c r="A212" s="50"/>
    </row>
    <row r="213" spans="1:1" x14ac:dyDescent="0.2">
      <c r="A213" s="50"/>
    </row>
    <row r="214" spans="1:1" x14ac:dyDescent="0.2">
      <c r="A214" s="50"/>
    </row>
    <row r="215" spans="1:1" x14ac:dyDescent="0.2">
      <c r="A215" s="50"/>
    </row>
    <row r="216" spans="1:1" x14ac:dyDescent="0.2">
      <c r="A216" s="50"/>
    </row>
    <row r="217" spans="1:1" x14ac:dyDescent="0.2">
      <c r="A217" s="50"/>
    </row>
    <row r="218" spans="1:1" x14ac:dyDescent="0.2">
      <c r="A218" s="50"/>
    </row>
    <row r="219" spans="1:1" x14ac:dyDescent="0.2">
      <c r="A219" s="50"/>
    </row>
    <row r="220" spans="1:1" x14ac:dyDescent="0.2">
      <c r="A220" s="50"/>
    </row>
    <row r="221" spans="1:1" x14ac:dyDescent="0.2">
      <c r="A221" s="50"/>
    </row>
    <row r="222" spans="1:1" x14ac:dyDescent="0.2">
      <c r="A222" s="50"/>
    </row>
    <row r="223" spans="1:1" x14ac:dyDescent="0.2">
      <c r="A223" s="50"/>
    </row>
    <row r="224" spans="1:1" x14ac:dyDescent="0.2">
      <c r="A224" s="50"/>
    </row>
    <row r="225" spans="1:1" x14ac:dyDescent="0.2">
      <c r="A225" s="50"/>
    </row>
    <row r="226" spans="1:1" x14ac:dyDescent="0.2">
      <c r="A226" s="50"/>
    </row>
    <row r="227" spans="1:1" x14ac:dyDescent="0.2">
      <c r="A227" s="50"/>
    </row>
    <row r="228" spans="1:1" x14ac:dyDescent="0.2">
      <c r="A228" s="50"/>
    </row>
    <row r="229" spans="1:1" x14ac:dyDescent="0.2">
      <c r="A229" s="50"/>
    </row>
    <row r="230" spans="1:1" x14ac:dyDescent="0.2">
      <c r="A230" s="50"/>
    </row>
    <row r="231" spans="1:1" x14ac:dyDescent="0.2">
      <c r="A231" s="50"/>
    </row>
    <row r="232" spans="1:1" x14ac:dyDescent="0.2">
      <c r="A232" s="50"/>
    </row>
    <row r="233" spans="1:1" x14ac:dyDescent="0.2">
      <c r="A233" s="50"/>
    </row>
    <row r="234" spans="1:1" x14ac:dyDescent="0.2">
      <c r="A234" s="50"/>
    </row>
    <row r="235" spans="1:1" x14ac:dyDescent="0.2">
      <c r="A235" s="50"/>
    </row>
    <row r="236" spans="1:1" x14ac:dyDescent="0.2">
      <c r="A236" s="50"/>
    </row>
    <row r="237" spans="1:1" x14ac:dyDescent="0.2">
      <c r="A237" s="50"/>
    </row>
    <row r="238" spans="1:1" x14ac:dyDescent="0.2">
      <c r="A238" s="50"/>
    </row>
    <row r="239" spans="1:1" x14ac:dyDescent="0.2">
      <c r="A239" s="50"/>
    </row>
    <row r="240" spans="1:1" x14ac:dyDescent="0.2">
      <c r="A240" s="50"/>
    </row>
    <row r="241" spans="1:1" x14ac:dyDescent="0.2">
      <c r="A241" s="50"/>
    </row>
    <row r="242" spans="1:1" x14ac:dyDescent="0.2">
      <c r="A242" s="50"/>
    </row>
    <row r="243" spans="1:1" x14ac:dyDescent="0.2">
      <c r="A243" s="50"/>
    </row>
    <row r="244" spans="1:1" x14ac:dyDescent="0.2">
      <c r="A244" s="50"/>
    </row>
    <row r="245" spans="1:1" x14ac:dyDescent="0.2">
      <c r="A245" s="50"/>
    </row>
    <row r="246" spans="1:1" x14ac:dyDescent="0.2">
      <c r="A246" s="50"/>
    </row>
    <row r="247" spans="1:1" x14ac:dyDescent="0.2">
      <c r="A247" s="50"/>
    </row>
    <row r="248" spans="1:1" x14ac:dyDescent="0.2">
      <c r="A248" s="50"/>
    </row>
    <row r="249" spans="1:1" x14ac:dyDescent="0.2">
      <c r="A249" s="50"/>
    </row>
    <row r="250" spans="1:1" x14ac:dyDescent="0.2">
      <c r="A250" s="50"/>
    </row>
    <row r="251" spans="1:1" x14ac:dyDescent="0.2">
      <c r="A251" s="50"/>
    </row>
    <row r="252" spans="1:1" x14ac:dyDescent="0.2">
      <c r="A252" s="50"/>
    </row>
    <row r="253" spans="1:1" x14ac:dyDescent="0.2">
      <c r="A253" s="50"/>
    </row>
    <row r="254" spans="1:1" x14ac:dyDescent="0.2">
      <c r="A254" s="50"/>
    </row>
    <row r="255" spans="1:1" x14ac:dyDescent="0.2">
      <c r="A255" s="50"/>
    </row>
    <row r="256" spans="1:1" x14ac:dyDescent="0.2">
      <c r="A256" s="50"/>
    </row>
    <row r="257" spans="1:1" x14ac:dyDescent="0.2">
      <c r="A257" s="50"/>
    </row>
    <row r="258" spans="1:1" x14ac:dyDescent="0.2">
      <c r="A258" s="50"/>
    </row>
    <row r="259" spans="1:1" x14ac:dyDescent="0.2">
      <c r="A259" s="50"/>
    </row>
    <row r="260" spans="1:1" x14ac:dyDescent="0.2">
      <c r="A260" s="50"/>
    </row>
    <row r="261" spans="1:1" x14ac:dyDescent="0.2">
      <c r="A261" s="50"/>
    </row>
    <row r="262" spans="1:1" x14ac:dyDescent="0.2">
      <c r="A262" s="50"/>
    </row>
    <row r="263" spans="1:1" x14ac:dyDescent="0.2">
      <c r="A263" s="50"/>
    </row>
    <row r="264" spans="1:1" x14ac:dyDescent="0.2">
      <c r="A264" s="50"/>
    </row>
    <row r="265" spans="1:1" x14ac:dyDescent="0.2">
      <c r="A265" s="50"/>
    </row>
    <row r="266" spans="1:1" x14ac:dyDescent="0.2">
      <c r="A266" s="50"/>
    </row>
    <row r="267" spans="1:1" x14ac:dyDescent="0.2">
      <c r="A267" s="50"/>
    </row>
    <row r="268" spans="1:1" x14ac:dyDescent="0.2">
      <c r="A268" s="50"/>
    </row>
    <row r="269" spans="1:1" x14ac:dyDescent="0.2">
      <c r="A269" s="50"/>
    </row>
    <row r="270" spans="1:1" x14ac:dyDescent="0.2">
      <c r="A270" s="50"/>
    </row>
    <row r="271" spans="1:1" x14ac:dyDescent="0.2">
      <c r="A271" s="50"/>
    </row>
    <row r="272" spans="1:1" x14ac:dyDescent="0.2">
      <c r="A272" s="50"/>
    </row>
    <row r="273" spans="1:1" x14ac:dyDescent="0.2">
      <c r="A273" s="50"/>
    </row>
    <row r="274" spans="1:1" x14ac:dyDescent="0.2">
      <c r="A274" s="50"/>
    </row>
    <row r="275" spans="1:1" x14ac:dyDescent="0.2">
      <c r="A275" s="50"/>
    </row>
    <row r="276" spans="1:1" x14ac:dyDescent="0.2">
      <c r="A276" s="50"/>
    </row>
    <row r="277" spans="1:1" x14ac:dyDescent="0.2">
      <c r="A277" s="50"/>
    </row>
    <row r="278" spans="1:1" x14ac:dyDescent="0.2">
      <c r="A278" s="50"/>
    </row>
    <row r="279" spans="1:1" x14ac:dyDescent="0.2">
      <c r="A279" s="50"/>
    </row>
    <row r="280" spans="1:1" x14ac:dyDescent="0.2">
      <c r="A280" s="50"/>
    </row>
    <row r="281" spans="1:1" x14ac:dyDescent="0.2">
      <c r="A281" s="50"/>
    </row>
    <row r="282" spans="1:1" x14ac:dyDescent="0.2">
      <c r="A282" s="50"/>
    </row>
    <row r="283" spans="1:1" x14ac:dyDescent="0.2">
      <c r="A283" s="50"/>
    </row>
    <row r="284" spans="1:1" x14ac:dyDescent="0.2">
      <c r="A284" s="50"/>
    </row>
    <row r="285" spans="1:1" x14ac:dyDescent="0.2">
      <c r="A285" s="50"/>
    </row>
    <row r="286" spans="1:1" x14ac:dyDescent="0.2">
      <c r="A286" s="50"/>
    </row>
    <row r="287" spans="1:1" x14ac:dyDescent="0.2">
      <c r="A287" s="50"/>
    </row>
    <row r="288" spans="1:1" x14ac:dyDescent="0.2">
      <c r="A288" s="50"/>
    </row>
    <row r="289" spans="1:1" x14ac:dyDescent="0.2">
      <c r="A289" s="50"/>
    </row>
    <row r="290" spans="1:1" x14ac:dyDescent="0.2">
      <c r="A290" s="50"/>
    </row>
    <row r="291" spans="1:1" x14ac:dyDescent="0.2">
      <c r="A291" s="50"/>
    </row>
    <row r="292" spans="1:1" x14ac:dyDescent="0.2">
      <c r="A292" s="50"/>
    </row>
    <row r="293" spans="1:1" x14ac:dyDescent="0.2">
      <c r="A293" s="50"/>
    </row>
    <row r="294" spans="1:1" x14ac:dyDescent="0.2">
      <c r="A294" s="50"/>
    </row>
    <row r="295" spans="1:1" x14ac:dyDescent="0.2">
      <c r="A295" s="50"/>
    </row>
    <row r="296" spans="1:1" x14ac:dyDescent="0.2">
      <c r="A296" s="50"/>
    </row>
    <row r="297" spans="1:1" x14ac:dyDescent="0.2">
      <c r="A297" s="50"/>
    </row>
    <row r="298" spans="1:1" x14ac:dyDescent="0.2">
      <c r="A298" s="50"/>
    </row>
    <row r="299" spans="1:1" x14ac:dyDescent="0.2">
      <c r="A299" s="50"/>
    </row>
    <row r="300" spans="1:1" x14ac:dyDescent="0.2">
      <c r="A300" s="50"/>
    </row>
    <row r="301" spans="1:1" x14ac:dyDescent="0.2">
      <c r="A301" s="50"/>
    </row>
    <row r="302" spans="1:1" x14ac:dyDescent="0.2">
      <c r="A302" s="50"/>
    </row>
    <row r="303" spans="1:1" x14ac:dyDescent="0.2">
      <c r="A303" s="50"/>
    </row>
    <row r="304" spans="1:1" x14ac:dyDescent="0.2">
      <c r="A304" s="50"/>
    </row>
    <row r="305" spans="1:1" x14ac:dyDescent="0.2">
      <c r="A305" s="50"/>
    </row>
    <row r="306" spans="1:1" x14ac:dyDescent="0.2">
      <c r="A306" s="50"/>
    </row>
    <row r="307" spans="1:1" x14ac:dyDescent="0.2">
      <c r="A307" s="50"/>
    </row>
    <row r="308" spans="1:1" x14ac:dyDescent="0.2">
      <c r="A308" s="50"/>
    </row>
    <row r="309" spans="1:1" x14ac:dyDescent="0.2">
      <c r="A309" s="50"/>
    </row>
    <row r="310" spans="1:1" x14ac:dyDescent="0.2">
      <c r="A310" s="50"/>
    </row>
    <row r="311" spans="1:1" x14ac:dyDescent="0.2">
      <c r="A311" s="50"/>
    </row>
    <row r="312" spans="1:1" x14ac:dyDescent="0.2">
      <c r="A312" s="50"/>
    </row>
    <row r="313" spans="1:1" x14ac:dyDescent="0.2">
      <c r="A313" s="50"/>
    </row>
    <row r="314" spans="1:1" x14ac:dyDescent="0.2">
      <c r="A314" s="50"/>
    </row>
    <row r="315" spans="1:1" x14ac:dyDescent="0.2">
      <c r="A315" s="50"/>
    </row>
    <row r="316" spans="1:1" x14ac:dyDescent="0.2">
      <c r="A316" s="50"/>
    </row>
    <row r="317" spans="1:1" x14ac:dyDescent="0.2">
      <c r="A317" s="50"/>
    </row>
    <row r="318" spans="1:1" x14ac:dyDescent="0.2">
      <c r="A318" s="50"/>
    </row>
    <row r="319" spans="1:1" x14ac:dyDescent="0.2">
      <c r="A319" s="50"/>
    </row>
    <row r="320" spans="1:1" x14ac:dyDescent="0.2">
      <c r="A320" s="50"/>
    </row>
    <row r="321" spans="1:1" x14ac:dyDescent="0.2">
      <c r="A321" s="50"/>
    </row>
    <row r="322" spans="1:1" x14ac:dyDescent="0.2">
      <c r="A322" s="50"/>
    </row>
    <row r="323" spans="1:1" x14ac:dyDescent="0.2">
      <c r="A323" s="50"/>
    </row>
    <row r="324" spans="1:1" x14ac:dyDescent="0.2">
      <c r="A324" s="50"/>
    </row>
    <row r="325" spans="1:1" x14ac:dyDescent="0.2">
      <c r="A325" s="50"/>
    </row>
    <row r="326" spans="1:1" x14ac:dyDescent="0.2">
      <c r="A326" s="50"/>
    </row>
    <row r="327" spans="1:1" x14ac:dyDescent="0.2">
      <c r="A327" s="50"/>
    </row>
    <row r="328" spans="1:1" x14ac:dyDescent="0.2">
      <c r="A328" s="50"/>
    </row>
    <row r="329" spans="1:1" x14ac:dyDescent="0.2">
      <c r="A329" s="50"/>
    </row>
    <row r="330" spans="1:1" x14ac:dyDescent="0.2">
      <c r="A330" s="50"/>
    </row>
    <row r="331" spans="1:1" x14ac:dyDescent="0.2">
      <c r="A331" s="50"/>
    </row>
    <row r="332" spans="1:1" x14ac:dyDescent="0.2">
      <c r="A332" s="50"/>
    </row>
    <row r="333" spans="1:1" x14ac:dyDescent="0.2">
      <c r="A333" s="50"/>
    </row>
    <row r="334" spans="1:1" x14ac:dyDescent="0.2">
      <c r="A334" s="50"/>
    </row>
    <row r="335" spans="1:1" x14ac:dyDescent="0.2">
      <c r="A335" s="50"/>
    </row>
    <row r="336" spans="1:1" x14ac:dyDescent="0.2">
      <c r="A336" s="50"/>
    </row>
    <row r="337" spans="1:1" x14ac:dyDescent="0.2">
      <c r="A337" s="50"/>
    </row>
    <row r="338" spans="1:1" x14ac:dyDescent="0.2">
      <c r="A338" s="50"/>
    </row>
    <row r="339" spans="1:1" x14ac:dyDescent="0.2">
      <c r="A339" s="50"/>
    </row>
    <row r="340" spans="1:1" x14ac:dyDescent="0.2">
      <c r="A340" s="50"/>
    </row>
    <row r="341" spans="1:1" x14ac:dyDescent="0.2">
      <c r="A341" s="50"/>
    </row>
    <row r="342" spans="1:1" x14ac:dyDescent="0.2">
      <c r="A342" s="50"/>
    </row>
    <row r="343" spans="1:1" x14ac:dyDescent="0.2">
      <c r="A343" s="50"/>
    </row>
    <row r="344" spans="1:1" x14ac:dyDescent="0.2">
      <c r="A344" s="50"/>
    </row>
    <row r="345" spans="1:1" x14ac:dyDescent="0.2">
      <c r="A345" s="50"/>
    </row>
    <row r="346" spans="1:1" x14ac:dyDescent="0.2">
      <c r="A346" s="50"/>
    </row>
    <row r="347" spans="1:1" x14ac:dyDescent="0.2">
      <c r="A347" s="50"/>
    </row>
    <row r="348" spans="1:1" x14ac:dyDescent="0.2">
      <c r="A348" s="50"/>
    </row>
    <row r="349" spans="1:1" x14ac:dyDescent="0.2">
      <c r="A349" s="50"/>
    </row>
    <row r="350" spans="1:1" x14ac:dyDescent="0.2">
      <c r="A350" s="50"/>
    </row>
    <row r="351" spans="1:1" x14ac:dyDescent="0.2">
      <c r="A351" s="50"/>
    </row>
    <row r="352" spans="1:1" x14ac:dyDescent="0.2">
      <c r="A352" s="50"/>
    </row>
    <row r="353" spans="1:1" x14ac:dyDescent="0.2">
      <c r="A353" s="50"/>
    </row>
    <row r="354" spans="1:1" x14ac:dyDescent="0.2">
      <c r="A354" s="50"/>
    </row>
    <row r="355" spans="1:1" x14ac:dyDescent="0.2">
      <c r="A355" s="50"/>
    </row>
    <row r="356" spans="1:1" x14ac:dyDescent="0.2">
      <c r="A356" s="50"/>
    </row>
    <row r="357" spans="1:1" x14ac:dyDescent="0.2">
      <c r="A357" s="50"/>
    </row>
    <row r="358" spans="1:1" x14ac:dyDescent="0.2">
      <c r="A358" s="50"/>
    </row>
    <row r="359" spans="1:1" x14ac:dyDescent="0.2">
      <c r="A359" s="50"/>
    </row>
    <row r="360" spans="1:1" x14ac:dyDescent="0.2">
      <c r="A360" s="50"/>
    </row>
    <row r="361" spans="1:1" x14ac:dyDescent="0.2">
      <c r="A361" s="50"/>
    </row>
    <row r="362" spans="1:1" x14ac:dyDescent="0.2">
      <c r="A362" s="50"/>
    </row>
    <row r="363" spans="1:1" x14ac:dyDescent="0.2">
      <c r="A363" s="50"/>
    </row>
    <row r="364" spans="1:1" x14ac:dyDescent="0.2">
      <c r="A364" s="50"/>
    </row>
    <row r="365" spans="1:1" x14ac:dyDescent="0.2">
      <c r="A365" s="50"/>
    </row>
    <row r="366" spans="1:1" x14ac:dyDescent="0.2">
      <c r="A366" s="50"/>
    </row>
    <row r="367" spans="1:1" x14ac:dyDescent="0.2">
      <c r="A367" s="50"/>
    </row>
    <row r="368" spans="1:1" x14ac:dyDescent="0.2">
      <c r="A368" s="50"/>
    </row>
    <row r="369" spans="1:1" x14ac:dyDescent="0.2">
      <c r="A369" s="50"/>
    </row>
    <row r="370" spans="1:1" x14ac:dyDescent="0.2">
      <c r="A370" s="50"/>
    </row>
    <row r="371" spans="1:1" x14ac:dyDescent="0.2">
      <c r="A371" s="50"/>
    </row>
    <row r="372" spans="1:1" x14ac:dyDescent="0.2">
      <c r="A372" s="50"/>
    </row>
    <row r="373" spans="1:1" x14ac:dyDescent="0.2">
      <c r="A373" s="50"/>
    </row>
    <row r="374" spans="1:1" x14ac:dyDescent="0.2">
      <c r="A374" s="50"/>
    </row>
    <row r="375" spans="1:1" x14ac:dyDescent="0.2">
      <c r="A375" s="50"/>
    </row>
    <row r="376" spans="1:1" x14ac:dyDescent="0.2">
      <c r="A376" s="50"/>
    </row>
  </sheetData>
  <sheetProtection algorithmName="SHA-512" hashValue="gmnUAb1Ls9mMh/U4uytmuaBRAsdQqqxJy9rIBso+VHWda55eGyCrY8dU0nDCrXCQIwyJ22KH8GTKHm9DEY5hnQ==" saltValue="Mp/Q51a5O93/szdlFrGr9A==" spinCount="100000" sheet="1" objects="1" scenarios="1"/>
  <customSheetViews>
    <customSheetView guid="{0C0A7354-1E68-4AF0-8238-6CB67405E9AA}" showRuler="0">
      <selection activeCell="E9" sqref="E9"/>
      <pageMargins left="0.75" right="0.75" top="1" bottom="1" header="0.5" footer="0.5"/>
      <pageSetup paperSize="9" orientation="portrait" r:id="rId1"/>
      <headerFooter alignWithMargins="0"/>
    </customSheetView>
  </customSheetViews>
  <mergeCells count="44">
    <mergeCell ref="C31:D31"/>
    <mergeCell ref="G13:H13"/>
    <mergeCell ref="G14:H14"/>
    <mergeCell ref="G15:H16"/>
    <mergeCell ref="A16:F16"/>
    <mergeCell ref="E14:F14"/>
    <mergeCell ref="A14:B14"/>
    <mergeCell ref="G12:H12"/>
    <mergeCell ref="G11:H11"/>
    <mergeCell ref="Q5:X6"/>
    <mergeCell ref="S8:W8"/>
    <mergeCell ref="E10:F10"/>
    <mergeCell ref="G10:H10"/>
    <mergeCell ref="G9:H9"/>
    <mergeCell ref="G1:H8"/>
    <mergeCell ref="E1:F1"/>
    <mergeCell ref="D2:F2"/>
    <mergeCell ref="A8:F8"/>
    <mergeCell ref="A4:F4"/>
    <mergeCell ref="A1:B1"/>
    <mergeCell ref="A36:F36"/>
    <mergeCell ref="C1:D1"/>
    <mergeCell ref="A2:C2"/>
    <mergeCell ref="A13:B13"/>
    <mergeCell ref="A9:C9"/>
    <mergeCell ref="A10:C10"/>
    <mergeCell ref="E13:F13"/>
    <mergeCell ref="A11:B11"/>
    <mergeCell ref="E9:F9"/>
    <mergeCell ref="A35:F35"/>
    <mergeCell ref="C32:D32"/>
    <mergeCell ref="E31:F31"/>
    <mergeCell ref="E32:F32"/>
    <mergeCell ref="A12:B12"/>
    <mergeCell ref="A32:B32"/>
    <mergeCell ref="A31:B31"/>
    <mergeCell ref="J15:M16"/>
    <mergeCell ref="J14:M14"/>
    <mergeCell ref="J9:M9"/>
    <mergeCell ref="J1:M8"/>
    <mergeCell ref="J11:M11"/>
    <mergeCell ref="J12:M12"/>
    <mergeCell ref="J13:M13"/>
    <mergeCell ref="J10:M10"/>
  </mergeCells>
  <phoneticPr fontId="2" type="noConversion"/>
  <conditionalFormatting sqref="N5:Q5 N6:N8 Q7:Q8 S7:S8 U7 Y5:Y9 AD5:AD8 AF5:AF8 AG8 AE8 AH4:AI4 AK5 AJ5:AJ6 AK13 AK17:AK19 T16:T19 N15:N16 Q16:Q19 AJ15:AL15 AJ16 S11:S13 N11:N12">
    <cfRule type="expression" dxfId="32" priority="10">
      <formula>$L$1=ran</formula>
    </cfRule>
  </conditionalFormatting>
  <conditionalFormatting sqref="N14:AM21 N7:AL7 AA22:AL22 N8:S8 X8:AL8 N9:AL13">
    <cfRule type="cellIs" dxfId="31" priority="9" operator="equal">
      <formula>1</formula>
    </cfRule>
  </conditionalFormatting>
  <conditionalFormatting sqref="N22:Z22">
    <cfRule type="cellIs" dxfId="30" priority="6" stopIfTrue="1" operator="equal">
      <formula>"""לתשומת ליבכם תקציב הנסיעות הוגבל ל-20 אחוז מסך התקציב"""</formula>
    </cfRule>
  </conditionalFormatting>
  <conditionalFormatting sqref="F17:F30">
    <cfRule type="expression" dxfId="29" priority="19" stopIfTrue="1">
      <formula>$G$10&gt;0</formula>
    </cfRule>
  </conditionalFormatting>
  <conditionalFormatting sqref="I5">
    <cfRule type="expression" dxfId="28" priority="5">
      <formula>$L$1=ran</formula>
    </cfRule>
  </conditionalFormatting>
  <conditionalFormatting sqref="I20:I21 I7:I9 I14:J14 I11:I13 I10:J10 I15:I17">
    <cfRule type="cellIs" dxfId="27" priority="4" operator="equal">
      <formula>1</formula>
    </cfRule>
  </conditionalFormatting>
  <conditionalFormatting sqref="I22">
    <cfRule type="cellIs" dxfId="26" priority="3" stopIfTrue="1" operator="equal">
      <formula>"""לתשומת ליבכם תקציב הנסיעות הוגבל ל-20 אחוז מסך התקציב"""</formula>
    </cfRule>
  </conditionalFormatting>
  <conditionalFormatting sqref="I18:I19 K18:K29">
    <cfRule type="cellIs" dxfId="25" priority="1" operator="equal">
      <formula>1</formula>
    </cfRule>
  </conditionalFormatting>
  <dataValidations disablePrompts="1" xWindow="12" yWindow="490" count="4">
    <dataValidation type="date" operator="greaterThan" allowBlank="1" showInputMessage="1" showErrorMessage="1" sqref="F6:F7">
      <formula1>1</formula1>
    </dataValidation>
    <dataValidation type="date" operator="greaterThan" allowBlank="1" showInputMessage="1" showErrorMessage="1" error="נא להזין תאריך חוקי: DD/MM/YYYY " sqref="F5">
      <formula1>38352</formula1>
    </dataValidation>
    <dataValidation errorStyle="warning" operator="greaterThan" allowBlank="1" showInputMessage="1" showErrorMessage="1" sqref="E12"/>
    <dataValidation errorStyle="warning" operator="notEqual" allowBlank="1" showInputMessage="1" showErrorMessage="1" sqref="F12"/>
  </dataValidations>
  <hyperlinks>
    <hyperlink ref="A2" r:id="rId2" tooltip="דיווחים ותשלומים - טפסים אלקטרוניים" display="קישור לאתר מינהל סחר חוץ - משרד התמ&quot;ת"/>
    <hyperlink ref="D2" r:id="rId3" tooltip="דיווחים ותשלומים - טפסים אלקטרוניים"/>
    <hyperlink ref="D2:F2" r:id="rId4" tooltip="דיווחים ותשלומים - טפסים אלקטרוניים" display="קישור למערך כלי סיוע לתעשייה - מינהל סחר חוץ"/>
    <hyperlink ref="A2:C2" r:id="rId5" tooltip="דיווחים ותשלומים - טפסים אלקטרוניים" display="קישור לאתר מינהל סחר חוץ - משרד הכלכלה"/>
  </hyperlinks>
  <printOptions horizontalCentered="1" verticalCentered="1"/>
  <pageMargins left="0.27559055118110198" right="0.35433070866141703" top="0.196850393700787" bottom="0.196850393700787" header="0.39370078740157499" footer="0.196850393700787"/>
  <pageSetup paperSize="9" scale="37" orientation="portrait" r:id="rId6"/>
  <headerFooter alignWithMargins="0">
    <oddFooter>עמוד &amp;P מתוך &amp;N</oddFooter>
  </headerFooter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indexed="42"/>
    <pageSetUpPr fitToPage="1"/>
  </sheetPr>
  <dimension ref="A1:P28"/>
  <sheetViews>
    <sheetView showGridLines="0" rightToLeft="1" zoomScaleNormal="100" workbookViewId="0">
      <pane xSplit="6" ySplit="2" topLeftCell="G3" activePane="bottomRight" state="frozen"/>
      <selection activeCell="F12" sqref="F12"/>
      <selection pane="topRight" activeCell="F12" sqref="F12"/>
      <selection pane="bottomLeft" activeCell="F12" sqref="F12"/>
      <selection pane="bottomRight" activeCell="D22" sqref="D22"/>
    </sheetView>
  </sheetViews>
  <sheetFormatPr defaultRowHeight="12.75" outlineLevelCol="1" x14ac:dyDescent="0.2"/>
  <cols>
    <col min="1" max="1" width="5.7109375" style="1" customWidth="1"/>
    <col min="2" max="2" width="26" style="1" customWidth="1"/>
    <col min="3" max="3" width="29" style="1" customWidth="1"/>
    <col min="4" max="4" width="10.5703125" style="1" customWidth="1"/>
    <col min="5" max="5" width="9" style="1" customWidth="1"/>
    <col min="6" max="6" width="14.5703125" style="1" customWidth="1"/>
    <col min="7" max="7" width="35.140625" style="1" hidden="1" customWidth="1" outlineLevel="1"/>
    <col min="8" max="8" width="9" style="1" hidden="1" customWidth="1" outlineLevel="1"/>
    <col min="9" max="9" width="12.5703125" style="1" hidden="1" customWidth="1" outlineLevel="1"/>
    <col min="10" max="10" width="7" style="1" customWidth="1" collapsed="1"/>
    <col min="11" max="11" width="31.28515625" style="1" hidden="1" customWidth="1" outlineLevel="1"/>
    <col min="12" max="12" width="9.5703125" style="1" hidden="1" customWidth="1" outlineLevel="1"/>
    <col min="13" max="13" width="12.42578125" style="1" hidden="1" customWidth="1" outlineLevel="1"/>
    <col min="14" max="14" width="7" style="1" customWidth="1" collapsed="1"/>
    <col min="15" max="15" width="1.5703125" style="1" customWidth="1"/>
    <col min="16" max="16384" width="9.140625" style="1"/>
  </cols>
  <sheetData>
    <row r="1" spans="1:16" ht="27" customHeight="1" x14ac:dyDescent="0.2">
      <c r="A1" s="288" t="s">
        <v>114</v>
      </c>
      <c r="B1" s="289"/>
      <c r="C1" s="289"/>
      <c r="D1" s="290"/>
      <c r="E1" s="290"/>
      <c r="F1" s="99">
        <f>'ראשי-פרטים כלליים וריכוז הוצאות'!F5</f>
        <v>0</v>
      </c>
      <c r="G1" s="284" t="s">
        <v>27</v>
      </c>
      <c r="H1" s="284"/>
      <c r="I1" s="284"/>
      <c r="J1" s="114" t="s">
        <v>67</v>
      </c>
      <c r="K1" s="294" t="s">
        <v>62</v>
      </c>
      <c r="L1" s="294"/>
      <c r="M1" s="294"/>
      <c r="N1" s="115" t="s">
        <v>68</v>
      </c>
    </row>
    <row r="2" spans="1:16" ht="34.5" customHeight="1" x14ac:dyDescent="0.2">
      <c r="A2" s="67" t="s">
        <v>8</v>
      </c>
      <c r="B2" s="67" t="s">
        <v>34</v>
      </c>
      <c r="C2" s="67" t="s">
        <v>35</v>
      </c>
      <c r="D2" s="67" t="s">
        <v>42</v>
      </c>
      <c r="E2" s="67" t="s">
        <v>43</v>
      </c>
      <c r="F2" s="67" t="s">
        <v>61</v>
      </c>
      <c r="G2" s="90" t="s">
        <v>12</v>
      </c>
      <c r="H2" s="90" t="s">
        <v>44</v>
      </c>
      <c r="I2" s="90" t="s">
        <v>71</v>
      </c>
      <c r="J2" s="7"/>
      <c r="K2" s="111" t="s">
        <v>12</v>
      </c>
      <c r="L2" s="111" t="s">
        <v>44</v>
      </c>
      <c r="M2" s="111" t="s">
        <v>70</v>
      </c>
      <c r="N2" s="7"/>
    </row>
    <row r="3" spans="1:16" s="4" customFormat="1" ht="25.5" customHeight="1" x14ac:dyDescent="0.2">
      <c r="A3" s="88">
        <v>1</v>
      </c>
      <c r="B3" s="163"/>
      <c r="C3" s="164"/>
      <c r="D3" s="25"/>
      <c r="E3" s="25"/>
      <c r="F3" s="21">
        <f t="shared" ref="F3:F7" si="0">IF(OR(D3=0,E3=0),0,E3*D3)</f>
        <v>0</v>
      </c>
      <c r="G3" s="134"/>
      <c r="H3" s="18">
        <f>D3</f>
        <v>0</v>
      </c>
      <c r="I3" s="91">
        <f>F3</f>
        <v>0</v>
      </c>
      <c r="J3" s="7"/>
      <c r="K3" s="134"/>
      <c r="L3" s="18">
        <f>H3</f>
        <v>0</v>
      </c>
      <c r="M3" s="116">
        <f>I3</f>
        <v>0</v>
      </c>
      <c r="N3" s="7"/>
      <c r="P3" s="100" t="str">
        <f t="shared" ref="P3:P7" si="1">IF(COUNTA(E3,D3,C3,B3)=0,"",(IF(COUNTA(B3:E3)=4,"",": יש למלא את כל ארבעת תאי הנתונים")))</f>
        <v/>
      </c>
    </row>
    <row r="4" spans="1:16" s="4" customFormat="1" ht="25.5" customHeight="1" x14ac:dyDescent="0.2">
      <c r="A4" s="88">
        <v>2</v>
      </c>
      <c r="B4" s="24"/>
      <c r="C4" s="25"/>
      <c r="D4" s="119"/>
      <c r="E4" s="119"/>
      <c r="F4" s="21">
        <f t="shared" si="0"/>
        <v>0</v>
      </c>
      <c r="G4" s="134"/>
      <c r="H4" s="18">
        <f t="shared" ref="H4:H7" si="2">D4</f>
        <v>0</v>
      </c>
      <c r="I4" s="91">
        <f t="shared" ref="I4:I7" si="3">F4</f>
        <v>0</v>
      </c>
      <c r="J4" s="7"/>
      <c r="K4" s="134"/>
      <c r="L4" s="18">
        <f t="shared" ref="L4:L7" si="4">H4</f>
        <v>0</v>
      </c>
      <c r="M4" s="116">
        <f t="shared" ref="M4:M7" si="5">I4</f>
        <v>0</v>
      </c>
      <c r="N4" s="7"/>
      <c r="P4" s="100" t="str">
        <f t="shared" si="1"/>
        <v/>
      </c>
    </row>
    <row r="5" spans="1:16" s="4" customFormat="1" ht="25.5" customHeight="1" x14ac:dyDescent="0.2">
      <c r="A5" s="88">
        <v>3</v>
      </c>
      <c r="B5" s="2"/>
      <c r="C5" s="5"/>
      <c r="D5" s="5"/>
      <c r="E5" s="5"/>
      <c r="F5" s="21">
        <f t="shared" si="0"/>
        <v>0</v>
      </c>
      <c r="G5" s="134"/>
      <c r="H5" s="18">
        <f t="shared" si="2"/>
        <v>0</v>
      </c>
      <c r="I5" s="91">
        <f t="shared" si="3"/>
        <v>0</v>
      </c>
      <c r="J5" s="7"/>
      <c r="K5" s="134"/>
      <c r="L5" s="18">
        <f t="shared" si="4"/>
        <v>0</v>
      </c>
      <c r="M5" s="116">
        <f t="shared" si="5"/>
        <v>0</v>
      </c>
      <c r="N5" s="7"/>
      <c r="P5" s="100" t="str">
        <f t="shared" si="1"/>
        <v/>
      </c>
    </row>
    <row r="6" spans="1:16" s="4" customFormat="1" ht="25.5" customHeight="1" x14ac:dyDescent="0.2">
      <c r="A6" s="88">
        <v>4</v>
      </c>
      <c r="B6" s="24"/>
      <c r="C6" s="119"/>
      <c r="D6" s="119"/>
      <c r="E6" s="119"/>
      <c r="F6" s="21">
        <f t="shared" si="0"/>
        <v>0</v>
      </c>
      <c r="G6" s="134"/>
      <c r="H6" s="18">
        <f t="shared" si="2"/>
        <v>0</v>
      </c>
      <c r="I6" s="91">
        <f t="shared" si="3"/>
        <v>0</v>
      </c>
      <c r="J6" s="7"/>
      <c r="K6" s="134"/>
      <c r="L6" s="18">
        <f t="shared" si="4"/>
        <v>0</v>
      </c>
      <c r="M6" s="116">
        <f t="shared" si="5"/>
        <v>0</v>
      </c>
      <c r="N6" s="7"/>
      <c r="P6" s="100" t="str">
        <f t="shared" si="1"/>
        <v/>
      </c>
    </row>
    <row r="7" spans="1:16" s="4" customFormat="1" ht="25.5" customHeight="1" x14ac:dyDescent="0.2">
      <c r="A7" s="88">
        <v>5</v>
      </c>
      <c r="B7" s="24"/>
      <c r="C7" s="5"/>
      <c r="D7" s="5"/>
      <c r="E7" s="5"/>
      <c r="F7" s="21">
        <f t="shared" si="0"/>
        <v>0</v>
      </c>
      <c r="G7" s="134"/>
      <c r="H7" s="18">
        <f t="shared" si="2"/>
        <v>0</v>
      </c>
      <c r="I7" s="91">
        <f t="shared" si="3"/>
        <v>0</v>
      </c>
      <c r="J7" s="7"/>
      <c r="K7" s="134"/>
      <c r="L7" s="18">
        <f t="shared" si="4"/>
        <v>0</v>
      </c>
      <c r="M7" s="116">
        <f t="shared" si="5"/>
        <v>0</v>
      </c>
      <c r="N7" s="7"/>
      <c r="P7" s="100" t="str">
        <f t="shared" si="1"/>
        <v/>
      </c>
    </row>
    <row r="8" spans="1:16" s="4" customFormat="1" ht="25.5" customHeight="1" x14ac:dyDescent="0.2">
      <c r="A8" s="71"/>
      <c r="B8" s="275" t="s">
        <v>77</v>
      </c>
      <c r="C8" s="276"/>
      <c r="D8" s="276"/>
      <c r="E8" s="277"/>
      <c r="F8" s="73">
        <f>SUM(F3:F7)</f>
        <v>0</v>
      </c>
      <c r="G8" s="98"/>
      <c r="H8" s="97"/>
      <c r="I8" s="97">
        <f>SUM(I3:I7)</f>
        <v>0</v>
      </c>
      <c r="J8" s="7"/>
      <c r="K8" s="117"/>
      <c r="L8" s="112"/>
      <c r="M8" s="121">
        <f>SUM(M3:M7)</f>
        <v>0</v>
      </c>
      <c r="N8" s="7"/>
    </row>
    <row r="9" spans="1:16" s="4" customFormat="1" ht="25.5" customHeight="1" x14ac:dyDescent="0.2">
      <c r="A9" s="285" t="s">
        <v>113</v>
      </c>
      <c r="B9" s="286"/>
      <c r="C9" s="286"/>
      <c r="D9" s="286"/>
      <c r="E9" s="286"/>
      <c r="F9" s="287"/>
      <c r="G9" s="295"/>
      <c r="H9" s="296"/>
      <c r="I9" s="297"/>
      <c r="J9" s="7"/>
      <c r="K9" s="298"/>
      <c r="L9" s="299"/>
      <c r="M9" s="300"/>
      <c r="N9" s="7"/>
    </row>
    <row r="10" spans="1:16" s="4" customFormat="1" ht="29.25" customHeight="1" x14ac:dyDescent="0.2">
      <c r="A10" s="68" t="s">
        <v>8</v>
      </c>
      <c r="B10" s="67" t="s">
        <v>55</v>
      </c>
      <c r="C10" s="278" t="s">
        <v>32</v>
      </c>
      <c r="D10" s="279"/>
      <c r="E10" s="280"/>
      <c r="F10" s="67" t="s">
        <v>61</v>
      </c>
      <c r="G10" s="90" t="s">
        <v>12</v>
      </c>
      <c r="H10" s="90"/>
      <c r="I10" s="90" t="s">
        <v>71</v>
      </c>
      <c r="J10" s="7"/>
      <c r="K10" s="111" t="s">
        <v>12</v>
      </c>
      <c r="L10" s="111"/>
      <c r="M10" s="111" t="s">
        <v>70</v>
      </c>
      <c r="N10" s="7"/>
    </row>
    <row r="11" spans="1:16" s="4" customFormat="1" ht="25.5" customHeight="1" x14ac:dyDescent="0.2">
      <c r="A11" s="88">
        <v>1</v>
      </c>
      <c r="B11" s="165"/>
      <c r="C11" s="291"/>
      <c r="D11" s="292"/>
      <c r="E11" s="293"/>
      <c r="F11" s="166"/>
      <c r="G11" s="167"/>
      <c r="H11" s="18"/>
      <c r="I11" s="107">
        <f>F11</f>
        <v>0</v>
      </c>
      <c r="J11" s="7"/>
      <c r="K11" s="134"/>
      <c r="L11" s="18"/>
      <c r="M11" s="107">
        <f>I11</f>
        <v>0</v>
      </c>
      <c r="N11" s="7"/>
      <c r="P11" s="100" t="str">
        <f t="shared" ref="P11:P15" si="6">IF(COUNTA(E11,D11,C11,B11)=0,"",(IF(COUNTA(B11:E11)=2,"","יש למלא את שם הספק ומהות העבודה")))</f>
        <v/>
      </c>
    </row>
    <row r="12" spans="1:16" s="4" customFormat="1" ht="25.5" customHeight="1" x14ac:dyDescent="0.2">
      <c r="A12" s="88">
        <v>2</v>
      </c>
      <c r="B12" s="106"/>
      <c r="C12" s="281"/>
      <c r="D12" s="282"/>
      <c r="E12" s="283"/>
      <c r="F12" s="105"/>
      <c r="G12" s="134"/>
      <c r="H12" s="18"/>
      <c r="I12" s="107">
        <f t="shared" ref="I12:I15" si="7">F12</f>
        <v>0</v>
      </c>
      <c r="J12" s="7"/>
      <c r="K12" s="134"/>
      <c r="L12" s="18"/>
      <c r="M12" s="107">
        <f t="shared" ref="M12:M15" si="8">I12</f>
        <v>0</v>
      </c>
      <c r="N12" s="7"/>
      <c r="P12" s="100" t="str">
        <f t="shared" si="6"/>
        <v/>
      </c>
    </row>
    <row r="13" spans="1:16" s="4" customFormat="1" ht="25.5" customHeight="1" x14ac:dyDescent="0.2">
      <c r="A13" s="88">
        <v>3</v>
      </c>
      <c r="B13" s="10"/>
      <c r="C13" s="301"/>
      <c r="D13" s="282"/>
      <c r="E13" s="283"/>
      <c r="F13" s="105"/>
      <c r="G13" s="134"/>
      <c r="H13" s="18"/>
      <c r="I13" s="107">
        <f t="shared" si="7"/>
        <v>0</v>
      </c>
      <c r="J13" s="7"/>
      <c r="K13" s="134"/>
      <c r="L13" s="18"/>
      <c r="M13" s="107">
        <f t="shared" si="8"/>
        <v>0</v>
      </c>
      <c r="N13" s="7"/>
      <c r="P13" s="100" t="str">
        <f t="shared" si="6"/>
        <v/>
      </c>
    </row>
    <row r="14" spans="1:16" s="4" customFormat="1" ht="25.5" customHeight="1" x14ac:dyDescent="0.2">
      <c r="A14" s="88">
        <v>4</v>
      </c>
      <c r="B14" s="10"/>
      <c r="C14" s="281"/>
      <c r="D14" s="282"/>
      <c r="E14" s="283"/>
      <c r="F14" s="105"/>
      <c r="G14" s="134"/>
      <c r="H14" s="18"/>
      <c r="I14" s="107">
        <f t="shared" si="7"/>
        <v>0</v>
      </c>
      <c r="J14" s="7"/>
      <c r="K14" s="134"/>
      <c r="L14" s="18"/>
      <c r="M14" s="107">
        <f t="shared" si="8"/>
        <v>0</v>
      </c>
      <c r="N14" s="7"/>
      <c r="P14" s="100" t="str">
        <f t="shared" si="6"/>
        <v/>
      </c>
    </row>
    <row r="15" spans="1:16" s="4" customFormat="1" ht="25.5" customHeight="1" x14ac:dyDescent="0.2">
      <c r="A15" s="88">
        <v>5</v>
      </c>
      <c r="B15" s="10"/>
      <c r="C15" s="281"/>
      <c r="D15" s="282"/>
      <c r="E15" s="283"/>
      <c r="F15" s="105"/>
      <c r="G15" s="134"/>
      <c r="H15" s="18"/>
      <c r="I15" s="107">
        <f t="shared" si="7"/>
        <v>0</v>
      </c>
      <c r="J15" s="7"/>
      <c r="K15" s="134"/>
      <c r="L15" s="18"/>
      <c r="M15" s="107">
        <f t="shared" si="8"/>
        <v>0</v>
      </c>
      <c r="N15" s="7"/>
      <c r="P15" s="100" t="str">
        <f t="shared" si="6"/>
        <v/>
      </c>
    </row>
    <row r="16" spans="1:16" s="4" customFormat="1" ht="24" customHeight="1" x14ac:dyDescent="0.2">
      <c r="A16" s="71"/>
      <c r="B16" s="275" t="s">
        <v>77</v>
      </c>
      <c r="C16" s="276"/>
      <c r="D16" s="276"/>
      <c r="E16" s="277"/>
      <c r="F16" s="73">
        <f>SUM(F11:F15)</f>
        <v>0</v>
      </c>
      <c r="G16" s="93"/>
      <c r="H16" s="93"/>
      <c r="I16" s="97">
        <f>SUM(I11:I15)</f>
        <v>0</v>
      </c>
      <c r="J16" s="7"/>
      <c r="K16" s="118"/>
      <c r="L16" s="118"/>
      <c r="M16" s="121">
        <f>SUM(M11:M15)</f>
        <v>0</v>
      </c>
      <c r="N16" s="7"/>
    </row>
    <row r="17" spans="1:14" x14ac:dyDescent="0.2">
      <c r="F17" s="7"/>
      <c r="G17" s="7"/>
      <c r="H17" s="7"/>
      <c r="I17" s="7"/>
      <c r="J17" s="7"/>
      <c r="K17" s="7"/>
      <c r="L17" s="7"/>
      <c r="M17" s="7"/>
      <c r="N17" s="7"/>
    </row>
    <row r="18" spans="1:14" x14ac:dyDescent="0.2">
      <c r="F18" s="7"/>
      <c r="G18" s="7"/>
      <c r="H18" s="7"/>
      <c r="I18" s="7"/>
      <c r="J18" s="7"/>
      <c r="K18" s="7"/>
      <c r="L18" s="7"/>
      <c r="M18" s="7"/>
      <c r="N18" s="7"/>
    </row>
    <row r="19" spans="1:14" ht="24.7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 ht="24.7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 ht="24.7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ht="24.7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 ht="6" customHeight="1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  <row r="24" spans="1:14" ht="27" customHeight="1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7" customHeight="1" x14ac:dyDescent="0.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27" customHeight="1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1:14" ht="27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</sheetData>
  <sheetProtection algorithmName="SHA-512" hashValue="e7tvfU9tTKzRuXIySMCWkXxYj6H3e92KUi2hZfoO8VAIiJAEMiDhrsXsNQs4h/A9c3nEqRkJEMnN0eBjvSsaSg==" saltValue="IzG8iNbRFroT181UswTtMQ==" spinCount="100000" sheet="1" objects="1" scenarios="1"/>
  <customSheetViews>
    <customSheetView guid="{0C0A7354-1E68-4AF0-8238-6CB67405E9AA}" showRuler="0">
      <selection activeCell="F9" sqref="F9"/>
      <pageMargins left="0.75" right="0.75" top="1" bottom="1" header="0.5" footer="0.5"/>
      <headerFooter alignWithMargins="0"/>
    </customSheetView>
  </customSheetViews>
  <mergeCells count="15">
    <mergeCell ref="K1:M1"/>
    <mergeCell ref="G9:I9"/>
    <mergeCell ref="K9:M9"/>
    <mergeCell ref="B8:E8"/>
    <mergeCell ref="C13:E13"/>
    <mergeCell ref="B16:E16"/>
    <mergeCell ref="C10:E10"/>
    <mergeCell ref="C15:E15"/>
    <mergeCell ref="C14:E14"/>
    <mergeCell ref="G1:I1"/>
    <mergeCell ref="A9:F9"/>
    <mergeCell ref="A1:C1"/>
    <mergeCell ref="D1:E1"/>
    <mergeCell ref="C11:E11"/>
    <mergeCell ref="C12:E12"/>
  </mergeCells>
  <phoneticPr fontId="2" type="noConversion"/>
  <conditionalFormatting sqref="H3:H7">
    <cfRule type="cellIs" dxfId="24" priority="10" operator="notEqual">
      <formula>$D3</formula>
    </cfRule>
  </conditionalFormatting>
  <conditionalFormatting sqref="I3:I8 I11:I16">
    <cfRule type="cellIs" dxfId="23" priority="9" operator="notEqual">
      <formula>$F3</formula>
    </cfRule>
  </conditionalFormatting>
  <conditionalFormatting sqref="M3:M8 M11:M16">
    <cfRule type="cellIs" dxfId="22" priority="4" operator="notEqual">
      <formula>$I3</formula>
    </cfRule>
  </conditionalFormatting>
  <conditionalFormatting sqref="L3:L7">
    <cfRule type="cellIs" dxfId="21" priority="2" operator="notEqual">
      <formula>$H3</formula>
    </cfRule>
  </conditionalFormatting>
  <dataValidations count="1">
    <dataValidation type="decimal" allowBlank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_x000a_" promptTitle="תא מחושב בנוסחה" prompt="אין להקליד נתונים בעמודה זו" sqref="I3:J8 I11:J15 M3:M8 M11:M15">
      <formula1>0</formula1>
      <formula2>100000000</formula2>
    </dataValidation>
  </dataValidations>
  <hyperlinks>
    <hyperlink ref="A1:C1" r:id="rId1" display="סעיף יועצים (סעיף 4.1.1 בנהלי התכנית)"/>
  </hyperlinks>
  <printOptions horizontalCentered="1"/>
  <pageMargins left="0.27559055118110237" right="0.23622047244094491" top="0.51181102362204722" bottom="0.55118110236220474" header="0.51181102362204722" footer="0.39370078740157483"/>
  <pageSetup paperSize="9" scale="43" orientation="portrait" horizontalDpi="300" verticalDpi="300" r:id="rId2"/>
  <headerFooter alignWithMargins="0">
    <oddFooter>עמוד &amp;P מתוך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indexed="42"/>
    <pageSetUpPr fitToPage="1"/>
  </sheetPr>
  <dimension ref="A1:Z24"/>
  <sheetViews>
    <sheetView showGridLines="0" rightToLeft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M14" sqref="M14"/>
    </sheetView>
  </sheetViews>
  <sheetFormatPr defaultRowHeight="12.75" outlineLevelCol="1" x14ac:dyDescent="0.2"/>
  <cols>
    <col min="1" max="1" width="4.28515625" style="84" bestFit="1" customWidth="1"/>
    <col min="2" max="2" width="20.42578125" style="9" customWidth="1"/>
    <col min="3" max="3" width="11" style="9" bestFit="1" customWidth="1"/>
    <col min="4" max="4" width="11" style="9" customWidth="1"/>
    <col min="5" max="5" width="13" style="9" customWidth="1"/>
    <col min="6" max="6" width="13.5703125" style="9" customWidth="1"/>
    <col min="7" max="7" width="8" style="9" customWidth="1"/>
    <col min="8" max="8" width="8.5703125" style="9" customWidth="1"/>
    <col min="9" max="9" width="11.42578125" style="9" customWidth="1"/>
    <col min="10" max="10" width="9.85546875" style="9" customWidth="1"/>
    <col min="11" max="11" width="14.140625" style="9" customWidth="1"/>
    <col min="12" max="12" width="40.28515625" style="9" hidden="1" customWidth="1" outlineLevel="1"/>
    <col min="13" max="13" width="10.42578125" style="9" hidden="1" customWidth="1" outlineLevel="1"/>
    <col min="14" max="14" width="8.140625" style="9" customWidth="1" collapsed="1"/>
    <col min="15" max="15" width="29.5703125" style="9" hidden="1" customWidth="1" outlineLevel="1"/>
    <col min="16" max="16" width="10.28515625" style="9" hidden="1" customWidth="1" outlineLevel="1"/>
    <col min="17" max="17" width="7.42578125" style="9" customWidth="1" collapsed="1"/>
    <col min="18" max="16384" width="9.140625" style="9"/>
  </cols>
  <sheetData>
    <row r="1" spans="1:26" s="81" customFormat="1" ht="28.5" customHeight="1" x14ac:dyDescent="0.2">
      <c r="A1" s="288" t="s">
        <v>86</v>
      </c>
      <c r="B1" s="289"/>
      <c r="C1" s="289"/>
      <c r="D1" s="289"/>
      <c r="E1" s="289"/>
      <c r="F1" s="289"/>
      <c r="G1" s="289"/>
      <c r="H1" s="289"/>
      <c r="I1" s="289"/>
      <c r="J1" s="308"/>
      <c r="K1" s="139">
        <f>'ראשי-פרטים כלליים וריכוז הוצאות'!F5</f>
        <v>0</v>
      </c>
      <c r="L1" s="305"/>
      <c r="M1" s="305"/>
      <c r="N1" s="114" t="s">
        <v>67</v>
      </c>
      <c r="O1" s="294"/>
      <c r="P1" s="294"/>
      <c r="Q1" s="115" t="s">
        <v>68</v>
      </c>
    </row>
    <row r="2" spans="1:26" ht="29.25" customHeight="1" x14ac:dyDescent="0.25">
      <c r="A2" s="140"/>
      <c r="B2" s="307" t="s">
        <v>20</v>
      </c>
      <c r="C2" s="307"/>
      <c r="D2" s="307"/>
      <c r="E2" s="307"/>
      <c r="F2" s="306" t="s">
        <v>56</v>
      </c>
      <c r="G2" s="306"/>
      <c r="H2" s="306"/>
      <c r="I2" s="306"/>
      <c r="J2" s="306" t="s">
        <v>59</v>
      </c>
      <c r="K2" s="306"/>
      <c r="L2" s="304"/>
      <c r="M2" s="304"/>
      <c r="O2" s="302"/>
      <c r="P2" s="302"/>
    </row>
    <row r="3" spans="1:26" s="27" customFormat="1" ht="46.5" customHeight="1" x14ac:dyDescent="0.2">
      <c r="A3" s="68" t="s">
        <v>8</v>
      </c>
      <c r="B3" s="68" t="s">
        <v>26</v>
      </c>
      <c r="C3" s="68" t="s">
        <v>19</v>
      </c>
      <c r="D3" s="68" t="s">
        <v>79</v>
      </c>
      <c r="E3" s="68" t="s">
        <v>98</v>
      </c>
      <c r="F3" s="68" t="s">
        <v>46</v>
      </c>
      <c r="G3" s="68" t="s">
        <v>13</v>
      </c>
      <c r="H3" s="68" t="s">
        <v>30</v>
      </c>
      <c r="I3" s="68" t="s">
        <v>31</v>
      </c>
      <c r="J3" s="68" t="s">
        <v>73</v>
      </c>
      <c r="K3" s="68" t="s">
        <v>76</v>
      </c>
      <c r="L3" s="90" t="s">
        <v>12</v>
      </c>
      <c r="M3" s="90" t="s">
        <v>72</v>
      </c>
      <c r="O3" s="111" t="s">
        <v>12</v>
      </c>
      <c r="P3" s="111" t="s">
        <v>70</v>
      </c>
    </row>
    <row r="4" spans="1:26" s="44" customFormat="1" ht="28.5" customHeight="1" x14ac:dyDescent="0.2">
      <c r="A4" s="88">
        <v>1</v>
      </c>
      <c r="B4" s="94"/>
      <c r="C4" s="95"/>
      <c r="D4" s="154"/>
      <c r="E4" s="95"/>
      <c r="F4" s="178"/>
      <c r="G4" s="155"/>
      <c r="H4" s="155"/>
      <c r="I4" s="179"/>
      <c r="J4" s="143">
        <f t="shared" ref="J4:J13" si="0">IF(COUNTA(B4:I4)=8,I4*H4*G4/12,0)</f>
        <v>0</v>
      </c>
      <c r="K4" s="21">
        <f t="shared" ref="K4:K13" si="1">IF(COUNTA(B4:I4)=8,F4*H4*I4,0)</f>
        <v>0</v>
      </c>
      <c r="L4" s="168"/>
      <c r="M4" s="97">
        <f t="shared" ref="M4:M13" si="2">K4</f>
        <v>0</v>
      </c>
      <c r="N4" s="101"/>
      <c r="O4" s="135"/>
      <c r="P4" s="112">
        <f>M4</f>
        <v>0</v>
      </c>
      <c r="Q4" s="101" t="str">
        <f>IF(COUNTA(B4:I4)=0,"",(IF(COUNTA(B4:I4)=8,"","יש למלא את כל שמונת תאי הנתונים")))</f>
        <v/>
      </c>
      <c r="Z4" s="83"/>
    </row>
    <row r="5" spans="1:26" s="44" customFormat="1" ht="28.5" customHeight="1" x14ac:dyDescent="0.2">
      <c r="A5" s="88">
        <v>2</v>
      </c>
      <c r="B5" s="94"/>
      <c r="C5" s="95"/>
      <c r="D5" s="95"/>
      <c r="E5" s="95"/>
      <c r="F5" s="141"/>
      <c r="G5" s="82"/>
      <c r="H5" s="82"/>
      <c r="I5" s="142"/>
      <c r="J5" s="143">
        <f t="shared" si="0"/>
        <v>0</v>
      </c>
      <c r="K5" s="21">
        <f t="shared" si="1"/>
        <v>0</v>
      </c>
      <c r="L5" s="135"/>
      <c r="M5" s="97">
        <f t="shared" si="2"/>
        <v>0</v>
      </c>
      <c r="N5" s="101"/>
      <c r="O5" s="135"/>
      <c r="P5" s="112">
        <f t="shared" ref="P5:P13" si="3">M5</f>
        <v>0</v>
      </c>
      <c r="Q5" s="101" t="str">
        <f t="shared" ref="Q5:Q13" si="4">IF(COUNTA(B5:I5)=0,"",(IF(COUNTA(B5:I5)=8,"","יש למלא את כל שמונת תאי הנתונים")))</f>
        <v/>
      </c>
      <c r="Z5" s="83"/>
    </row>
    <row r="6" spans="1:26" s="44" customFormat="1" ht="28.5" customHeight="1" x14ac:dyDescent="0.2">
      <c r="A6" s="88">
        <v>3</v>
      </c>
      <c r="B6" s="94"/>
      <c r="C6" s="95"/>
      <c r="D6" s="95"/>
      <c r="E6" s="95"/>
      <c r="F6" s="141"/>
      <c r="G6" s="82"/>
      <c r="H6" s="82"/>
      <c r="I6" s="142"/>
      <c r="J6" s="143">
        <f t="shared" si="0"/>
        <v>0</v>
      </c>
      <c r="K6" s="21">
        <f t="shared" si="1"/>
        <v>0</v>
      </c>
      <c r="L6" s="135"/>
      <c r="M6" s="97">
        <f t="shared" si="2"/>
        <v>0</v>
      </c>
      <c r="N6" s="101"/>
      <c r="O6" s="135"/>
      <c r="P6" s="112">
        <f t="shared" si="3"/>
        <v>0</v>
      </c>
      <c r="Q6" s="101"/>
      <c r="Z6" s="83"/>
    </row>
    <row r="7" spans="1:26" s="44" customFormat="1" ht="28.5" customHeight="1" x14ac:dyDescent="0.2">
      <c r="A7" s="88">
        <v>4</v>
      </c>
      <c r="B7" s="94"/>
      <c r="C7" s="95"/>
      <c r="D7" s="95"/>
      <c r="E7" s="95"/>
      <c r="F7" s="141"/>
      <c r="G7" s="82"/>
      <c r="H7" s="82"/>
      <c r="I7" s="142"/>
      <c r="J7" s="143">
        <f t="shared" si="0"/>
        <v>0</v>
      </c>
      <c r="K7" s="21">
        <f t="shared" si="1"/>
        <v>0</v>
      </c>
      <c r="L7" s="135"/>
      <c r="M7" s="97">
        <f t="shared" si="2"/>
        <v>0</v>
      </c>
      <c r="N7" s="101"/>
      <c r="O7" s="135"/>
      <c r="P7" s="112">
        <f t="shared" si="3"/>
        <v>0</v>
      </c>
      <c r="Q7" s="101"/>
      <c r="Z7" s="83"/>
    </row>
    <row r="8" spans="1:26" s="44" customFormat="1" ht="28.5" customHeight="1" x14ac:dyDescent="0.2">
      <c r="A8" s="88">
        <v>5</v>
      </c>
      <c r="B8" s="94"/>
      <c r="C8" s="95"/>
      <c r="D8" s="95"/>
      <c r="E8" s="95"/>
      <c r="F8" s="141"/>
      <c r="G8" s="82"/>
      <c r="H8" s="82"/>
      <c r="I8" s="142"/>
      <c r="J8" s="143">
        <f t="shared" si="0"/>
        <v>0</v>
      </c>
      <c r="K8" s="21">
        <f t="shared" si="1"/>
        <v>0</v>
      </c>
      <c r="L8" s="135"/>
      <c r="M8" s="97">
        <f t="shared" si="2"/>
        <v>0</v>
      </c>
      <c r="N8" s="101"/>
      <c r="O8" s="135"/>
      <c r="P8" s="112">
        <f t="shared" si="3"/>
        <v>0</v>
      </c>
      <c r="Q8" s="101"/>
      <c r="Z8" s="83"/>
    </row>
    <row r="9" spans="1:26" s="44" customFormat="1" ht="28.5" customHeight="1" x14ac:dyDescent="0.2">
      <c r="A9" s="88">
        <v>6</v>
      </c>
      <c r="B9" s="94"/>
      <c r="C9" s="95"/>
      <c r="D9" s="95"/>
      <c r="E9" s="95"/>
      <c r="F9" s="141"/>
      <c r="G9" s="82"/>
      <c r="H9" s="82"/>
      <c r="I9" s="142"/>
      <c r="J9" s="143">
        <f t="shared" si="0"/>
        <v>0</v>
      </c>
      <c r="K9" s="21">
        <f t="shared" si="1"/>
        <v>0</v>
      </c>
      <c r="L9" s="135"/>
      <c r="M9" s="97">
        <f t="shared" si="2"/>
        <v>0</v>
      </c>
      <c r="N9" s="101"/>
      <c r="O9" s="135"/>
      <c r="P9" s="112">
        <f t="shared" si="3"/>
        <v>0</v>
      </c>
      <c r="Q9" s="101"/>
      <c r="Z9" s="83"/>
    </row>
    <row r="10" spans="1:26" s="44" customFormat="1" ht="28.5" customHeight="1" x14ac:dyDescent="0.2">
      <c r="A10" s="88">
        <v>7</v>
      </c>
      <c r="B10" s="94"/>
      <c r="C10" s="95"/>
      <c r="D10" s="95"/>
      <c r="E10" s="95"/>
      <c r="F10" s="141"/>
      <c r="G10" s="82"/>
      <c r="H10" s="82"/>
      <c r="I10" s="142"/>
      <c r="J10" s="143">
        <f t="shared" si="0"/>
        <v>0</v>
      </c>
      <c r="K10" s="21">
        <f t="shared" si="1"/>
        <v>0</v>
      </c>
      <c r="L10" s="135"/>
      <c r="M10" s="97">
        <f t="shared" si="2"/>
        <v>0</v>
      </c>
      <c r="N10" s="101"/>
      <c r="O10" s="135"/>
      <c r="P10" s="112">
        <f t="shared" si="3"/>
        <v>0</v>
      </c>
      <c r="Q10" s="101"/>
      <c r="Z10" s="83"/>
    </row>
    <row r="11" spans="1:26" s="44" customFormat="1" ht="28.5" customHeight="1" x14ac:dyDescent="0.2">
      <c r="A11" s="88">
        <v>8</v>
      </c>
      <c r="B11" s="94"/>
      <c r="C11" s="95"/>
      <c r="D11" s="95"/>
      <c r="E11" s="95"/>
      <c r="F11" s="141"/>
      <c r="G11" s="82"/>
      <c r="H11" s="82"/>
      <c r="I11" s="142"/>
      <c r="J11" s="143">
        <f t="shared" si="0"/>
        <v>0</v>
      </c>
      <c r="K11" s="21">
        <f t="shared" si="1"/>
        <v>0</v>
      </c>
      <c r="L11" s="135"/>
      <c r="M11" s="97">
        <f t="shared" si="2"/>
        <v>0</v>
      </c>
      <c r="N11" s="101"/>
      <c r="O11" s="135"/>
      <c r="P11" s="112">
        <f t="shared" si="3"/>
        <v>0</v>
      </c>
      <c r="Q11" s="101" t="str">
        <f t="shared" si="4"/>
        <v/>
      </c>
      <c r="Z11" s="83"/>
    </row>
    <row r="12" spans="1:26" s="44" customFormat="1" ht="28.5" customHeight="1" x14ac:dyDescent="0.2">
      <c r="A12" s="88">
        <v>9</v>
      </c>
      <c r="B12" s="94"/>
      <c r="C12" s="95"/>
      <c r="D12" s="95"/>
      <c r="E12" s="95"/>
      <c r="F12" s="141"/>
      <c r="G12" s="82"/>
      <c r="H12" s="82"/>
      <c r="I12" s="142"/>
      <c r="J12" s="143">
        <f t="shared" si="0"/>
        <v>0</v>
      </c>
      <c r="K12" s="21">
        <f t="shared" si="1"/>
        <v>0</v>
      </c>
      <c r="L12" s="135"/>
      <c r="M12" s="97">
        <f t="shared" si="2"/>
        <v>0</v>
      </c>
      <c r="N12" s="101"/>
      <c r="O12" s="135"/>
      <c r="P12" s="112">
        <f t="shared" si="3"/>
        <v>0</v>
      </c>
      <c r="Q12" s="101" t="str">
        <f t="shared" si="4"/>
        <v/>
      </c>
      <c r="Z12" s="83"/>
    </row>
    <row r="13" spans="1:26" s="44" customFormat="1" ht="28.5" customHeight="1" x14ac:dyDescent="0.2">
      <c r="A13" s="88">
        <v>10</v>
      </c>
      <c r="B13" s="94"/>
      <c r="C13" s="95"/>
      <c r="D13" s="95"/>
      <c r="E13" s="95"/>
      <c r="F13" s="141"/>
      <c r="G13" s="82"/>
      <c r="H13" s="82"/>
      <c r="I13" s="142"/>
      <c r="J13" s="143">
        <f t="shared" si="0"/>
        <v>0</v>
      </c>
      <c r="K13" s="21">
        <f t="shared" si="1"/>
        <v>0</v>
      </c>
      <c r="L13" s="135"/>
      <c r="M13" s="97">
        <f t="shared" si="2"/>
        <v>0</v>
      </c>
      <c r="N13" s="101"/>
      <c r="O13" s="135"/>
      <c r="P13" s="112">
        <f t="shared" si="3"/>
        <v>0</v>
      </c>
      <c r="Q13" s="101" t="str">
        <f t="shared" si="4"/>
        <v/>
      </c>
      <c r="Z13" s="83"/>
    </row>
    <row r="14" spans="1:26" s="44" customFormat="1" ht="28.5" customHeight="1" x14ac:dyDescent="0.2">
      <c r="A14" s="275" t="s">
        <v>77</v>
      </c>
      <c r="B14" s="276"/>
      <c r="C14" s="276"/>
      <c r="D14" s="276"/>
      <c r="E14" s="276"/>
      <c r="F14" s="276"/>
      <c r="G14" s="276"/>
      <c r="H14" s="276"/>
      <c r="I14" s="277"/>
      <c r="J14" s="144">
        <f>SUM(J4:J13)</f>
        <v>0</v>
      </c>
      <c r="K14" s="73">
        <f>SUM(K4:K13)</f>
        <v>0</v>
      </c>
      <c r="L14" s="124"/>
      <c r="M14" s="123">
        <f>SUM(M4:M13)</f>
        <v>0</v>
      </c>
      <c r="O14" s="122"/>
      <c r="P14" s="121">
        <f>SUM(P4:P13)</f>
        <v>0</v>
      </c>
    </row>
    <row r="15" spans="1:26" x14ac:dyDescent="0.2">
      <c r="B15" s="8"/>
      <c r="C15" s="11"/>
      <c r="D15" s="11"/>
      <c r="E15" s="11"/>
      <c r="F15" s="11"/>
      <c r="G15" s="11"/>
      <c r="H15" s="11"/>
      <c r="I15" s="11"/>
    </row>
    <row r="16" spans="1:26" ht="25.5" customHeight="1" x14ac:dyDescent="0.2">
      <c r="A16" s="26"/>
      <c r="B16" s="303"/>
      <c r="C16" s="303"/>
      <c r="D16" s="26"/>
      <c r="E16" s="26"/>
      <c r="F16" s="12"/>
      <c r="G16" s="12"/>
      <c r="H16" s="12"/>
      <c r="I16" s="12"/>
    </row>
    <row r="18" spans="1:3" ht="15" customHeight="1" x14ac:dyDescent="0.2"/>
    <row r="19" spans="1:3" s="85" customFormat="1" ht="38.25" hidden="1" customHeight="1" x14ac:dyDescent="0.2">
      <c r="B19" s="86" t="s">
        <v>39</v>
      </c>
      <c r="C19" s="86" t="s">
        <v>47</v>
      </c>
    </row>
    <row r="20" spans="1:3" ht="12.75" hidden="1" customHeight="1" x14ac:dyDescent="0.2">
      <c r="B20" s="49" t="s">
        <v>36</v>
      </c>
      <c r="C20" s="87">
        <v>35000</v>
      </c>
    </row>
    <row r="21" spans="1:3" ht="12.75" hidden="1" customHeight="1" x14ac:dyDescent="0.2">
      <c r="B21" s="49" t="s">
        <v>40</v>
      </c>
      <c r="C21" s="87">
        <v>25000</v>
      </c>
    </row>
    <row r="22" spans="1:3" ht="12.75" hidden="1" customHeight="1" x14ac:dyDescent="0.2">
      <c r="B22" s="49" t="s">
        <v>38</v>
      </c>
      <c r="C22" s="87">
        <v>25000</v>
      </c>
    </row>
    <row r="23" spans="1:3" ht="12.75" hidden="1" customHeight="1" x14ac:dyDescent="0.2">
      <c r="B23" s="49" t="s">
        <v>37</v>
      </c>
      <c r="C23" s="87">
        <v>25000</v>
      </c>
    </row>
    <row r="24" spans="1:3" hidden="1" x14ac:dyDescent="0.2">
      <c r="A24" s="9"/>
      <c r="B24" s="160" t="s">
        <v>10</v>
      </c>
      <c r="C24" s="49"/>
    </row>
  </sheetData>
  <sheetProtection algorithmName="SHA-512" hashValue="dIR3yp7LoU28xidu7l4cODA6SZbMHxYJhQ/YUcae0GzOAbUzw576mu+49q35Gv0nbBEL7+pmCk9GztCsQ8bk5Q==" saltValue="9F+dUCPX2uQ/9Ld5m8z+zQ==" spinCount="100000" sheet="1" objects="1" scenarios="1"/>
  <dataConsolidate/>
  <customSheetViews>
    <customSheetView guid="{0C0A7354-1E68-4AF0-8238-6CB67405E9AA}" showPageBreaks="1" hiddenColumns="1" showRuler="0">
      <selection activeCell="B10" sqref="B10"/>
      <pageMargins left="0.75" right="0.75" top="1" bottom="1" header="0.5" footer="0.5"/>
      <pageSetup paperSize="9" orientation="landscape" r:id="rId1"/>
      <headerFooter alignWithMargins="0"/>
    </customSheetView>
  </customSheetViews>
  <mergeCells count="10">
    <mergeCell ref="O1:P1"/>
    <mergeCell ref="O2:P2"/>
    <mergeCell ref="B16:C16"/>
    <mergeCell ref="L2:M2"/>
    <mergeCell ref="L1:M1"/>
    <mergeCell ref="F2:I2"/>
    <mergeCell ref="J2:K2"/>
    <mergeCell ref="B2:E2"/>
    <mergeCell ref="A14:I14"/>
    <mergeCell ref="A1:J1"/>
  </mergeCells>
  <phoneticPr fontId="2" type="noConversion"/>
  <conditionalFormatting sqref="M4:M14">
    <cfRule type="cellIs" dxfId="20" priority="6" operator="notEqual">
      <formula>$K4</formula>
    </cfRule>
  </conditionalFormatting>
  <conditionalFormatting sqref="P4:P14">
    <cfRule type="cellIs" dxfId="19" priority="3" operator="notEqual">
      <formula>$M4</formula>
    </cfRule>
  </conditionalFormatting>
  <dataValidations xWindow="912" yWindow="321" count="9">
    <dataValidation operator="lessThan" allowBlank="1" showInputMessage="1" showErrorMessage="1" errorTitle="עפ&quot;י נוהל הכספים 200-03:" error="אחוז התעסוקה במו&quot;פ מוגבל ל-100%._x000a_כמו כן:_x000a_מנכ&quot;ל מוגבל ל-50%  (קוד שכר 3)_x000a_מנכ&quot;ל בחברה שכל עיסוקה מו&quot;פ מוגבל ל-75% (קוד שכר 4)" sqref="H4:H13"/>
    <dataValidation operator="lessThan" allowBlank="1" showInputMessage="1" showErrorMessage="1" error="חלקיות המשרה ואחוז העסקה מוגבלים ל-100% בלבד!_x000a_איש סגל אקדמי במשרה מלאה באקדמיה, תוכר משרתו במו&quot;פ עד לתקרה של 33% משרה" sqref="G4:G13"/>
    <dataValidation type="decimal" allowBlank="1" showInputMessage="1" showErrorMessage="1" sqref="F4:F13">
      <formula1>0</formula1>
      <formula2>999999999</formula2>
    </dataValidation>
    <dataValidation errorStyle="warning" operator="lessThanOrEqual" allowBlank="1" showInputMessage="1" showErrorMessage="1" error="תוכנית מו&quot;פ מוגשת ל-12 חודשים, נא ודאו שנית את מס' חודשי העבודה המבוקשים לעובד. כמו  כן יש להגיש מס' חודשי עבודה שלמים." sqref="I4:I13"/>
    <dataValidation allowBlank="1" sqref="L5:L13 M4:P13"/>
    <dataValidation type="list" allowBlank="1" showInputMessage="1" showErrorMessage="1" errorTitle="יצואן יקר שים לב" error="יש לציין מה מעמד העובד בחברה וסוג ההעסקה._x000a__x000a_נא הקש על התא ועל החץ שבצידו ובחר את ההגדרה המתאימה מרשימת הגלילה" promptTitle="הגדר את סוג ההעסקה" sqref="E5:E13">
      <formula1>$B$20:$B$24</formula1>
    </dataValidation>
    <dataValidation type="list" allowBlank="1" showInputMessage="1" showErrorMessage="1" errorTitle="יצואן יקר שים לב" error="יש לציין מה מעמד העובד בחברה וסוג ההעסקה._x000a__x000a_נא הקש על התא ועל החץ שבצידו ובחר את ההגדרה המתאימה מרשימת הגלילה" promptTitle="הגדר את סוג ההעסקה" sqref="E4">
      <formula1>$B$20:$B$23</formula1>
    </dataValidation>
    <dataValidation type="decimal" allowBlank="1" showInputMessage="1" showErrorMessage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" promptTitle="תא מחושב בנוסחה" prompt="אין להקליד נתונים בעמודה זו" sqref="M14:N14">
      <formula1>H14*#REF!*L14/12</formula1>
      <formula2>H14*#REF!*L14/12</formula2>
    </dataValidation>
    <dataValidation type="decimal" allowBlank="1" showInputMessage="1" showErrorMessage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" promptTitle="תא מחושב בנוסחה" prompt="אין להקליד נתונים בעמודה זו" sqref="P14">
      <formula1>#REF!*#REF!*O14/12</formula1>
      <formula2>#REF!*#REF!*O14/12</formula2>
    </dataValidation>
  </dataValidations>
  <hyperlinks>
    <hyperlink ref="A1" r:id="rId2"/>
  </hyperlinks>
  <printOptions horizontalCentered="1" verticalCentered="1"/>
  <pageMargins left="0.35433070866141736" right="0.39370078740157483" top="0.39370078740157483" bottom="0.43307086614173229" header="0.31496062992125984" footer="0.19685039370078741"/>
  <pageSetup paperSize="9" scale="52" orientation="landscape" r:id="rId3"/>
  <headerFooter alignWithMargins="0">
    <oddFooter>עמוד &amp;P מתוך &amp;N</oddFooter>
  </headerFooter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indexed="42"/>
    <pageSetUpPr fitToPage="1"/>
  </sheetPr>
  <dimension ref="A1:J28"/>
  <sheetViews>
    <sheetView rightToLeft="1" zoomScale="85" zoomScaleNormal="85" workbookViewId="0">
      <pane xSplit="4" ySplit="2" topLeftCell="E3" activePane="bottomRight" state="frozen"/>
      <selection activeCell="F12" sqref="F12"/>
      <selection pane="topRight" activeCell="F12" sqref="F12"/>
      <selection pane="bottomLeft" activeCell="F12" sqref="F12"/>
      <selection pane="bottomRight" activeCell="D3" sqref="D3:D4"/>
    </sheetView>
  </sheetViews>
  <sheetFormatPr defaultRowHeight="12.75" outlineLevelCol="1" x14ac:dyDescent="0.2"/>
  <cols>
    <col min="1" max="1" width="5.85546875" style="1" bestFit="1" customWidth="1"/>
    <col min="2" max="2" width="35.42578125" style="1" customWidth="1"/>
    <col min="3" max="3" width="35.28515625" style="1" customWidth="1"/>
    <col min="4" max="4" width="20.140625" style="1" customWidth="1"/>
    <col min="5" max="5" width="36.28515625" style="1" hidden="1" customWidth="1" outlineLevel="1"/>
    <col min="6" max="6" width="11.5703125" style="1" hidden="1" customWidth="1" outlineLevel="1"/>
    <col min="7" max="7" width="6.28515625" style="1" customWidth="1" collapsed="1"/>
    <col min="8" max="8" width="38.28515625" style="1" hidden="1" customWidth="1" outlineLevel="1"/>
    <col min="9" max="9" width="12.42578125" style="1" hidden="1" customWidth="1" outlineLevel="1"/>
    <col min="10" max="10" width="5.85546875" style="1" customWidth="1" collapsed="1"/>
    <col min="11" max="16384" width="9.140625" style="1"/>
  </cols>
  <sheetData>
    <row r="1" spans="1:10" s="14" customFormat="1" ht="27.75" customHeight="1" x14ac:dyDescent="0.25">
      <c r="A1" s="311" t="s">
        <v>116</v>
      </c>
      <c r="B1" s="312"/>
      <c r="C1" s="312"/>
      <c r="D1" s="99">
        <f>'ראשי-פרטים כלליים וריכוז הוצאות'!F5</f>
        <v>0</v>
      </c>
      <c r="E1" s="284" t="s">
        <v>27</v>
      </c>
      <c r="F1" s="284"/>
      <c r="G1" s="126" t="s">
        <v>67</v>
      </c>
      <c r="H1" s="310" t="s">
        <v>63</v>
      </c>
      <c r="I1" s="310"/>
      <c r="J1" s="115" t="s">
        <v>68</v>
      </c>
    </row>
    <row r="2" spans="1:10" ht="28.5" customHeight="1" x14ac:dyDescent="0.2">
      <c r="A2" s="68" t="s">
        <v>8</v>
      </c>
      <c r="B2" s="68" t="s">
        <v>51</v>
      </c>
      <c r="C2" s="68" t="s">
        <v>33</v>
      </c>
      <c r="D2" s="68" t="s">
        <v>60</v>
      </c>
      <c r="E2" s="90" t="s">
        <v>12</v>
      </c>
      <c r="F2" s="90" t="s">
        <v>71</v>
      </c>
      <c r="G2" s="4"/>
      <c r="H2" s="111" t="s">
        <v>12</v>
      </c>
      <c r="I2" s="111" t="s">
        <v>70</v>
      </c>
    </row>
    <row r="3" spans="1:10" s="4" customFormat="1" ht="32.25" customHeight="1" x14ac:dyDescent="0.2">
      <c r="A3" s="88">
        <v>1</v>
      </c>
      <c r="B3" s="94"/>
      <c r="C3" s="95"/>
      <c r="D3" s="17"/>
      <c r="E3" s="3"/>
      <c r="F3" s="96">
        <f>D3</f>
        <v>0</v>
      </c>
      <c r="H3" s="155"/>
      <c r="I3" s="96">
        <f>F3</f>
        <v>0</v>
      </c>
    </row>
    <row r="4" spans="1:10" s="4" customFormat="1" ht="32.25" customHeight="1" x14ac:dyDescent="0.2">
      <c r="A4" s="88">
        <v>2</v>
      </c>
      <c r="B4" s="94"/>
      <c r="C4" s="95"/>
      <c r="D4" s="17"/>
      <c r="E4" s="3"/>
      <c r="F4" s="96">
        <f t="shared" ref="F4:F10" si="0">D4</f>
        <v>0</v>
      </c>
      <c r="H4" s="155"/>
      <c r="I4" s="96">
        <f t="shared" ref="I4:I10" si="1">F4</f>
        <v>0</v>
      </c>
    </row>
    <row r="5" spans="1:10" s="4" customFormat="1" ht="32.25" customHeight="1" x14ac:dyDescent="0.2">
      <c r="A5" s="88">
        <v>3</v>
      </c>
      <c r="B5" s="94"/>
      <c r="C5" s="95"/>
      <c r="D5" s="17"/>
      <c r="E5" s="3"/>
      <c r="F5" s="96">
        <f t="shared" si="0"/>
        <v>0</v>
      </c>
      <c r="H5" s="155"/>
      <c r="I5" s="96">
        <f t="shared" si="1"/>
        <v>0</v>
      </c>
    </row>
    <row r="6" spans="1:10" s="4" customFormat="1" ht="32.25" customHeight="1" x14ac:dyDescent="0.2">
      <c r="A6" s="88">
        <v>4</v>
      </c>
      <c r="B6" s="94"/>
      <c r="C6" s="95"/>
      <c r="D6" s="17"/>
      <c r="E6" s="3"/>
      <c r="F6" s="96">
        <f t="shared" si="0"/>
        <v>0</v>
      </c>
      <c r="H6" s="155"/>
      <c r="I6" s="96">
        <f t="shared" si="1"/>
        <v>0</v>
      </c>
    </row>
    <row r="7" spans="1:10" s="4" customFormat="1" ht="32.25" customHeight="1" x14ac:dyDescent="0.2">
      <c r="A7" s="88">
        <v>5</v>
      </c>
      <c r="B7" s="10"/>
      <c r="C7" s="10"/>
      <c r="D7" s="17"/>
      <c r="E7" s="3"/>
      <c r="F7" s="96">
        <f t="shared" si="0"/>
        <v>0</v>
      </c>
      <c r="H7" s="3"/>
      <c r="I7" s="96">
        <f t="shared" si="1"/>
        <v>0</v>
      </c>
    </row>
    <row r="8" spans="1:10" s="4" customFormat="1" ht="32.25" customHeight="1" x14ac:dyDescent="0.2">
      <c r="A8" s="88">
        <v>6</v>
      </c>
      <c r="B8" s="10"/>
      <c r="C8" s="15"/>
      <c r="D8" s="17"/>
      <c r="E8" s="3"/>
      <c r="F8" s="96">
        <f t="shared" si="0"/>
        <v>0</v>
      </c>
      <c r="H8" s="3"/>
      <c r="I8" s="96">
        <f t="shared" si="1"/>
        <v>0</v>
      </c>
    </row>
    <row r="9" spans="1:10" s="4" customFormat="1" ht="32.25" customHeight="1" x14ac:dyDescent="0.2">
      <c r="A9" s="88">
        <v>7</v>
      </c>
      <c r="B9" s="10"/>
      <c r="C9" s="16"/>
      <c r="D9" s="17"/>
      <c r="E9" s="3"/>
      <c r="F9" s="96">
        <f t="shared" si="0"/>
        <v>0</v>
      </c>
      <c r="H9" s="3"/>
      <c r="I9" s="96">
        <f t="shared" si="1"/>
        <v>0</v>
      </c>
    </row>
    <row r="10" spans="1:10" s="4" customFormat="1" ht="32.25" customHeight="1" x14ac:dyDescent="0.2">
      <c r="A10" s="88">
        <v>8</v>
      </c>
      <c r="B10" s="10"/>
      <c r="C10" s="16"/>
      <c r="D10" s="17"/>
      <c r="E10" s="3"/>
      <c r="F10" s="96">
        <f t="shared" si="0"/>
        <v>0</v>
      </c>
      <c r="H10" s="3"/>
      <c r="I10" s="96">
        <f t="shared" si="1"/>
        <v>0</v>
      </c>
    </row>
    <row r="11" spans="1:10" s="4" customFormat="1" ht="24" customHeight="1" x14ac:dyDescent="0.2">
      <c r="A11" s="71"/>
      <c r="B11" s="313" t="s">
        <v>77</v>
      </c>
      <c r="C11" s="314"/>
      <c r="D11" s="153">
        <f>SUM(D3:D10)</f>
        <v>0</v>
      </c>
      <c r="E11" s="92"/>
      <c r="F11" s="91">
        <f>SUM(F3:F10)</f>
        <v>0</v>
      </c>
      <c r="H11" s="125"/>
      <c r="I11" s="116">
        <f>SUM(I3:I10)</f>
        <v>0</v>
      </c>
    </row>
    <row r="12" spans="1:10" s="14" customFormat="1" ht="27.75" customHeight="1" x14ac:dyDescent="0.25">
      <c r="A12" s="311" t="s">
        <v>117</v>
      </c>
      <c r="B12" s="312"/>
      <c r="C12" s="312"/>
      <c r="D12" s="99">
        <f>'ראשי-פרטים כלליים וריכוז הוצאות'!F16</f>
        <v>0</v>
      </c>
      <c r="E12" s="284" t="s">
        <v>27</v>
      </c>
      <c r="F12" s="284"/>
      <c r="G12" s="126" t="s">
        <v>67</v>
      </c>
      <c r="H12" s="310" t="s">
        <v>63</v>
      </c>
      <c r="I12" s="310"/>
      <c r="J12" s="115" t="s">
        <v>68</v>
      </c>
    </row>
    <row r="13" spans="1:10" s="4" customFormat="1" ht="32.25" customHeight="1" x14ac:dyDescent="0.2">
      <c r="A13" s="88">
        <v>1</v>
      </c>
      <c r="B13" s="10"/>
      <c r="C13" s="16"/>
      <c r="D13" s="17"/>
      <c r="E13" s="3"/>
      <c r="F13" s="96">
        <f>D13</f>
        <v>0</v>
      </c>
      <c r="H13" s="3"/>
      <c r="I13" s="96">
        <f>F13</f>
        <v>0</v>
      </c>
    </row>
    <row r="14" spans="1:10" s="4" customFormat="1" ht="32.25" customHeight="1" x14ac:dyDescent="0.2">
      <c r="A14" s="88">
        <v>2</v>
      </c>
      <c r="B14" s="10"/>
      <c r="C14" s="16"/>
      <c r="D14" s="17"/>
      <c r="E14" s="3"/>
      <c r="F14" s="96">
        <f t="shared" ref="F14:F19" si="2">D14</f>
        <v>0</v>
      </c>
      <c r="H14" s="3"/>
      <c r="I14" s="96">
        <f t="shared" ref="I14:I19" si="3">F14</f>
        <v>0</v>
      </c>
    </row>
    <row r="15" spans="1:10" s="4" customFormat="1" ht="32.25" customHeight="1" x14ac:dyDescent="0.2">
      <c r="A15" s="88">
        <v>3</v>
      </c>
      <c r="B15" s="10"/>
      <c r="C15" s="16"/>
      <c r="D15" s="17"/>
      <c r="E15" s="3"/>
      <c r="F15" s="96">
        <f t="shared" si="2"/>
        <v>0</v>
      </c>
      <c r="H15" s="3"/>
      <c r="I15" s="96">
        <f t="shared" si="3"/>
        <v>0</v>
      </c>
    </row>
    <row r="16" spans="1:10" s="4" customFormat="1" ht="32.25" customHeight="1" x14ac:dyDescent="0.2">
      <c r="A16" s="88">
        <v>4</v>
      </c>
      <c r="B16" s="10"/>
      <c r="C16" s="16"/>
      <c r="D16" s="17"/>
      <c r="E16" s="3"/>
      <c r="F16" s="96">
        <f t="shared" si="2"/>
        <v>0</v>
      </c>
      <c r="H16" s="3"/>
      <c r="I16" s="96">
        <f t="shared" si="3"/>
        <v>0</v>
      </c>
    </row>
    <row r="17" spans="1:9" s="4" customFormat="1" ht="32.25" customHeight="1" x14ac:dyDescent="0.2">
      <c r="A17" s="88">
        <v>5</v>
      </c>
      <c r="B17" s="10"/>
      <c r="C17" s="16"/>
      <c r="D17" s="17"/>
      <c r="E17" s="3"/>
      <c r="F17" s="96">
        <f t="shared" si="2"/>
        <v>0</v>
      </c>
      <c r="H17" s="3"/>
      <c r="I17" s="96">
        <f t="shared" si="3"/>
        <v>0</v>
      </c>
    </row>
    <row r="18" spans="1:9" s="4" customFormat="1" ht="32.25" customHeight="1" x14ac:dyDescent="0.2">
      <c r="A18" s="88">
        <v>6</v>
      </c>
      <c r="B18" s="10"/>
      <c r="C18" s="16"/>
      <c r="D18" s="17"/>
      <c r="E18" s="3"/>
      <c r="F18" s="96">
        <f t="shared" si="2"/>
        <v>0</v>
      </c>
      <c r="H18" s="3"/>
      <c r="I18" s="96">
        <f t="shared" si="3"/>
        <v>0</v>
      </c>
    </row>
    <row r="19" spans="1:9" s="4" customFormat="1" ht="32.25" customHeight="1" x14ac:dyDescent="0.2">
      <c r="A19" s="88">
        <v>7</v>
      </c>
      <c r="B19" s="10"/>
      <c r="C19" s="16"/>
      <c r="D19" s="17"/>
      <c r="E19" s="3"/>
      <c r="F19" s="96">
        <f t="shared" si="2"/>
        <v>0</v>
      </c>
      <c r="H19" s="3"/>
      <c r="I19" s="96">
        <f t="shared" si="3"/>
        <v>0</v>
      </c>
    </row>
    <row r="20" spans="1:9" s="4" customFormat="1" ht="24" customHeight="1" x14ac:dyDescent="0.2">
      <c r="A20" s="71"/>
      <c r="B20" s="313" t="s">
        <v>77</v>
      </c>
      <c r="C20" s="314"/>
      <c r="D20" s="153">
        <f>SUM(D13:D19)</f>
        <v>0</v>
      </c>
      <c r="E20" s="92"/>
      <c r="F20" s="91">
        <f>SUM(F13:F19)</f>
        <v>0</v>
      </c>
      <c r="H20" s="125"/>
      <c r="I20" s="116">
        <f>SUM(I13:I19)</f>
        <v>0</v>
      </c>
    </row>
    <row r="22" spans="1:9" x14ac:dyDescent="0.2">
      <c r="A22" s="309"/>
      <c r="B22" s="309"/>
    </row>
    <row r="23" spans="1:9" x14ac:dyDescent="0.2">
      <c r="A23" s="309"/>
      <c r="B23" s="309"/>
    </row>
    <row r="24" spans="1:9" ht="25.5" customHeight="1" x14ac:dyDescent="0.2">
      <c r="A24" s="309"/>
      <c r="B24" s="309"/>
    </row>
    <row r="25" spans="1:9" x14ac:dyDescent="0.2">
      <c r="A25" s="309"/>
      <c r="B25" s="309"/>
    </row>
    <row r="26" spans="1:9" x14ac:dyDescent="0.2">
      <c r="A26" s="309"/>
      <c r="B26" s="309"/>
    </row>
    <row r="27" spans="1:9" x14ac:dyDescent="0.2">
      <c r="A27" s="309"/>
      <c r="B27" s="309"/>
    </row>
    <row r="28" spans="1:9" x14ac:dyDescent="0.2">
      <c r="A28" s="309"/>
      <c r="B28" s="309"/>
    </row>
  </sheetData>
  <sheetProtection algorithmName="SHA-512" hashValue="TEQoxYvm1AstCKmDN8MKU0uLJD7YcaqPUJquQUBcCCyMIUjDswrRWssgAmCHNjaNRsHfel978eCqE2fSWfp+zg==" saltValue="o4P2vdFP0rpDrFIAnkP7Bg==" spinCount="100000" sheet="1" objects="1" scenarios="1"/>
  <mergeCells count="9">
    <mergeCell ref="E1:F1"/>
    <mergeCell ref="A22:B28"/>
    <mergeCell ref="H1:I1"/>
    <mergeCell ref="A1:C1"/>
    <mergeCell ref="B11:C11"/>
    <mergeCell ref="B20:C20"/>
    <mergeCell ref="A12:C12"/>
    <mergeCell ref="E12:F12"/>
    <mergeCell ref="H12:I12"/>
  </mergeCells>
  <phoneticPr fontId="2" type="noConversion"/>
  <conditionalFormatting sqref="F3:F10 F13:F19">
    <cfRule type="cellIs" dxfId="18" priority="6" operator="notEqual">
      <formula>$D3</formula>
    </cfRule>
  </conditionalFormatting>
  <conditionalFormatting sqref="I3:I10 I13:I19">
    <cfRule type="cellIs" dxfId="17" priority="5" operator="notEqual">
      <formula>$F3</formula>
    </cfRule>
  </conditionalFormatting>
  <conditionalFormatting sqref="F11">
    <cfRule type="cellIs" dxfId="16" priority="4" operator="notEqual">
      <formula>$D11</formula>
    </cfRule>
  </conditionalFormatting>
  <conditionalFormatting sqref="I11">
    <cfRule type="cellIs" dxfId="15" priority="3" operator="notEqual">
      <formula>$F11</formula>
    </cfRule>
  </conditionalFormatting>
  <conditionalFormatting sqref="F20">
    <cfRule type="cellIs" dxfId="14" priority="2" operator="notEqual">
      <formula>$D20</formula>
    </cfRule>
  </conditionalFormatting>
  <conditionalFormatting sqref="I20">
    <cfRule type="cellIs" dxfId="13" priority="1" operator="notEqual">
      <formula>$F20</formula>
    </cfRule>
  </conditionalFormatting>
  <dataValidations xWindow="535" yWindow="216" count="5">
    <dataValidation type="decimal" allowBlank="1" sqref="F3:F11 I3:I11 F13:F20 I13:I20">
      <formula1>0</formula1>
      <formula2>100000000</formula2>
    </dataValidation>
    <dataValidation allowBlank="1" sqref="G2:G10"/>
    <dataValidation type="decimal" allowBlank="1" showInputMessage="1" showErrorMessage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" promptTitle="תא מחושב בנוסחה" prompt="אין להקליד נתונים בעמודה זו" sqref="G13">
      <formula1>XFD13*E13*F13/12</formula1>
      <formula2>XFD13*E13*F13/12</formula2>
    </dataValidation>
    <dataValidation allowBlank="1" showInputMessage="1" showErrorMessage="1" errorTitle="יצואן יקר שים לב" error="יש לציין מה מעמד העובד בחברה וסוג ההעסקה._x000a__x000a_נא הקש על התא ועל החץ שבצידו ובחר את ההגדרה המתאימה מרשימת הגלילה" promptTitle="הגדר את סוג ההעסקה" sqref="E3:E6"/>
    <dataValidation operator="lessThan" allowBlank="1" showInputMessage="1" showErrorMessage="1" errorTitle="עפ&quot;י נוהל הכספים 200-03:" error="אחוז התעסוקה במו&quot;פ מוגבל ל-100%._x000a_כמו כן:_x000a_מנכ&quot;ל מוגבל ל-50%  (קוד שכר 3)_x000a_מנכ&quot;ל בחברה שכל עיסוקה מו&quot;פ מוגבל ל-75% (קוד שכר 4)" sqref="H3:H6"/>
  </dataValidations>
  <hyperlinks>
    <hyperlink ref="A1:B1" r:id="rId1" display="התמחות בשוק היעד (סעיף 3.2 בנהלי הקרן)"/>
    <hyperlink ref="A1:C1" r:id="rId2" display="התמחות בשוק היעד (סעיף 4.2 בנהלי התכנית)"/>
    <hyperlink ref="A12:B12" r:id="rId3" display="התמחות בשוק היעד (סעיף 3.2 בנהלי הקרן)"/>
    <hyperlink ref="A12:C12" r:id="rId4" display="התמחות בשוק היעד (סעיף 4.2 בנהלי התכנית)"/>
  </hyperlinks>
  <printOptions horizontalCentered="1" verticalCentered="1"/>
  <pageMargins left="0.27559055118110237" right="0.31496062992125984" top="0.51181102362204722" bottom="0.74803149606299213" header="0.23622047244094491" footer="0.51181102362204722"/>
  <pageSetup paperSize="9" scale="91" orientation="portrait" horizontalDpi="1200" verticalDpi="1200" r:id="rId5"/>
  <headerFooter alignWithMargins="0">
    <oddFooter>עמוד &amp;P מתוך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indexed="42"/>
    <pageSetUpPr fitToPage="1"/>
  </sheetPr>
  <dimension ref="A1:M29"/>
  <sheetViews>
    <sheetView showGridLines="0" rightToLeft="1" zoomScale="85" zoomScaleNormal="85" workbookViewId="0">
      <pane xSplit="6" ySplit="2" topLeftCell="G3" activePane="bottomRight" state="frozen"/>
      <selection activeCell="F12" sqref="F12"/>
      <selection pane="topRight" activeCell="F12" sqref="F12"/>
      <selection pane="bottomLeft" activeCell="F12" sqref="F12"/>
      <selection pane="bottomRight" activeCell="F3" sqref="F3"/>
    </sheetView>
  </sheetViews>
  <sheetFormatPr defaultRowHeight="12.75" outlineLevelCol="1" x14ac:dyDescent="0.2"/>
  <cols>
    <col min="1" max="1" width="4.85546875" style="9" customWidth="1"/>
    <col min="2" max="2" width="39.7109375" style="9" customWidth="1"/>
    <col min="3" max="3" width="31.85546875" style="9" customWidth="1"/>
    <col min="4" max="4" width="9" style="27" customWidth="1"/>
    <col min="5" max="5" width="9.5703125" style="9" customWidth="1"/>
    <col min="6" max="6" width="16" style="9" customWidth="1"/>
    <col min="7" max="7" width="25.5703125" style="9" hidden="1" customWidth="1" outlineLevel="1"/>
    <col min="8" max="8" width="11.42578125" style="9" hidden="1" customWidth="1" outlineLevel="1"/>
    <col min="9" max="9" width="7.28515625" style="9" customWidth="1" collapsed="1"/>
    <col min="10" max="10" width="16.42578125" style="9" hidden="1" customWidth="1" outlineLevel="1"/>
    <col min="11" max="11" width="11.42578125" style="9" hidden="1" customWidth="1" outlineLevel="1"/>
    <col min="12" max="12" width="7.42578125" style="9" customWidth="1" collapsed="1"/>
    <col min="13" max="16384" width="9.140625" style="9"/>
  </cols>
  <sheetData>
    <row r="1" spans="1:13" ht="27.75" customHeight="1" x14ac:dyDescent="0.2">
      <c r="A1" s="311" t="s">
        <v>87</v>
      </c>
      <c r="B1" s="312"/>
      <c r="C1" s="312"/>
      <c r="D1" s="312"/>
      <c r="E1" s="312"/>
      <c r="F1" s="99">
        <f>'ראשי-פרטים כלליים וריכוז הוצאות'!F5</f>
        <v>0</v>
      </c>
      <c r="G1" s="284" t="s">
        <v>27</v>
      </c>
      <c r="H1" s="284"/>
      <c r="I1" s="126" t="s">
        <v>67</v>
      </c>
      <c r="J1" s="310" t="s">
        <v>63</v>
      </c>
      <c r="K1" s="310"/>
      <c r="L1" s="115" t="s">
        <v>68</v>
      </c>
    </row>
    <row r="2" spans="1:13" ht="30" customHeight="1" x14ac:dyDescent="0.2">
      <c r="A2" s="67" t="s">
        <v>8</v>
      </c>
      <c r="B2" s="67" t="s">
        <v>51</v>
      </c>
      <c r="C2" s="278" t="s">
        <v>33</v>
      </c>
      <c r="D2" s="279"/>
      <c r="E2" s="280"/>
      <c r="F2" s="67" t="s">
        <v>60</v>
      </c>
      <c r="G2" s="90" t="s">
        <v>12</v>
      </c>
      <c r="H2" s="90" t="s">
        <v>71</v>
      </c>
      <c r="J2" s="111" t="s">
        <v>12</v>
      </c>
      <c r="K2" s="111" t="s">
        <v>70</v>
      </c>
    </row>
    <row r="3" spans="1:13" s="44" customFormat="1" ht="32.25" customHeight="1" x14ac:dyDescent="0.2">
      <c r="A3" s="88">
        <v>1</v>
      </c>
      <c r="B3" s="156"/>
      <c r="C3" s="315"/>
      <c r="D3" s="316"/>
      <c r="E3" s="317"/>
      <c r="F3" s="186"/>
      <c r="G3" s="169"/>
      <c r="H3" s="96">
        <f>F3</f>
        <v>0</v>
      </c>
      <c r="I3" s="9"/>
      <c r="J3" s="136"/>
      <c r="K3" s="96">
        <f>H3</f>
        <v>0</v>
      </c>
      <c r="L3" s="9"/>
      <c r="M3" s="101" t="str">
        <f>IF(COUNTA(B3:E3)=0,"",(IF(COUNTA(B3:E3)=4,"","יש למלא את כל ארבעת תאי הנתונים")))</f>
        <v/>
      </c>
    </row>
    <row r="4" spans="1:13" s="44" customFormat="1" ht="32.25" customHeight="1" x14ac:dyDescent="0.2">
      <c r="A4" s="88">
        <v>2</v>
      </c>
      <c r="B4" s="156"/>
      <c r="C4" s="315"/>
      <c r="D4" s="316"/>
      <c r="E4" s="317"/>
      <c r="F4" s="186"/>
      <c r="G4" s="169"/>
      <c r="H4" s="96">
        <f t="shared" ref="H4:H17" si="0">F4</f>
        <v>0</v>
      </c>
      <c r="I4" s="9"/>
      <c r="J4" s="136"/>
      <c r="K4" s="96">
        <f t="shared" ref="K4:K17" si="1">H4</f>
        <v>0</v>
      </c>
      <c r="L4" s="9"/>
      <c r="M4" s="101" t="str">
        <f t="shared" ref="M4:M17" si="2">IF(COUNTA(B4:E4)=0,"",(IF(COUNTA(B4:E4)=4,"","יש למלא את כל ארבעת תאי הנתונים")))</f>
        <v/>
      </c>
    </row>
    <row r="5" spans="1:13" s="44" customFormat="1" ht="32.25" customHeight="1" x14ac:dyDescent="0.2">
      <c r="A5" s="88">
        <v>3</v>
      </c>
      <c r="B5" s="89"/>
      <c r="C5" s="315"/>
      <c r="D5" s="316"/>
      <c r="E5" s="317"/>
      <c r="F5" s="186"/>
      <c r="G5" s="169"/>
      <c r="H5" s="96">
        <f t="shared" si="0"/>
        <v>0</v>
      </c>
      <c r="I5" s="9"/>
      <c r="J5" s="136"/>
      <c r="K5" s="96">
        <f t="shared" si="1"/>
        <v>0</v>
      </c>
      <c r="L5" s="9"/>
      <c r="M5" s="101" t="str">
        <f t="shared" si="2"/>
        <v/>
      </c>
    </row>
    <row r="6" spans="1:13" s="44" customFormat="1" ht="32.25" customHeight="1" x14ac:dyDescent="0.2">
      <c r="A6" s="88">
        <v>4</v>
      </c>
      <c r="B6" s="156"/>
      <c r="C6" s="315"/>
      <c r="D6" s="316"/>
      <c r="E6" s="317"/>
      <c r="F6" s="186"/>
      <c r="G6" s="136"/>
      <c r="H6" s="96">
        <f t="shared" si="0"/>
        <v>0</v>
      </c>
      <c r="I6" s="9"/>
      <c r="J6" s="136"/>
      <c r="K6" s="96">
        <f t="shared" si="1"/>
        <v>0</v>
      </c>
      <c r="L6" s="9"/>
      <c r="M6" s="101" t="str">
        <f t="shared" si="2"/>
        <v/>
      </c>
    </row>
    <row r="7" spans="1:13" s="44" customFormat="1" ht="32.25" customHeight="1" x14ac:dyDescent="0.2">
      <c r="A7" s="88">
        <v>5</v>
      </c>
      <c r="B7" s="156"/>
      <c r="C7" s="315"/>
      <c r="D7" s="316"/>
      <c r="E7" s="317"/>
      <c r="F7" s="186"/>
      <c r="G7" s="136"/>
      <c r="H7" s="96">
        <f t="shared" si="0"/>
        <v>0</v>
      </c>
      <c r="I7" s="9"/>
      <c r="J7" s="136"/>
      <c r="K7" s="96">
        <f t="shared" si="1"/>
        <v>0</v>
      </c>
      <c r="L7" s="9"/>
      <c r="M7" s="101" t="str">
        <f t="shared" si="2"/>
        <v/>
      </c>
    </row>
    <row r="8" spans="1:13" s="44" customFormat="1" ht="32.25" customHeight="1" x14ac:dyDescent="0.2">
      <c r="A8" s="88">
        <v>6</v>
      </c>
      <c r="B8" s="89"/>
      <c r="C8" s="315"/>
      <c r="D8" s="316"/>
      <c r="E8" s="317"/>
      <c r="F8" s="186"/>
      <c r="G8" s="136"/>
      <c r="H8" s="96">
        <f t="shared" si="0"/>
        <v>0</v>
      </c>
      <c r="I8" s="9"/>
      <c r="J8" s="136"/>
      <c r="K8" s="96">
        <f t="shared" si="1"/>
        <v>0</v>
      </c>
      <c r="L8" s="9"/>
      <c r="M8" s="101" t="str">
        <f t="shared" si="2"/>
        <v/>
      </c>
    </row>
    <row r="9" spans="1:13" s="44" customFormat="1" ht="32.25" customHeight="1" x14ac:dyDescent="0.2">
      <c r="A9" s="88">
        <v>7</v>
      </c>
      <c r="B9" s="89"/>
      <c r="C9" s="315"/>
      <c r="D9" s="316"/>
      <c r="E9" s="317"/>
      <c r="F9" s="186"/>
      <c r="G9" s="136"/>
      <c r="H9" s="96">
        <f t="shared" si="0"/>
        <v>0</v>
      </c>
      <c r="I9" s="9"/>
      <c r="J9" s="136"/>
      <c r="K9" s="96">
        <f t="shared" si="1"/>
        <v>0</v>
      </c>
      <c r="L9" s="9"/>
      <c r="M9" s="101" t="str">
        <f t="shared" si="2"/>
        <v/>
      </c>
    </row>
    <row r="10" spans="1:13" s="44" customFormat="1" ht="32.25" customHeight="1" x14ac:dyDescent="0.2">
      <c r="A10" s="88">
        <v>8</v>
      </c>
      <c r="B10" s="89"/>
      <c r="C10" s="315"/>
      <c r="D10" s="316"/>
      <c r="E10" s="317"/>
      <c r="F10" s="186"/>
      <c r="G10" s="136"/>
      <c r="H10" s="96">
        <f t="shared" si="0"/>
        <v>0</v>
      </c>
      <c r="I10" s="9"/>
      <c r="J10" s="136"/>
      <c r="K10" s="96">
        <f t="shared" si="1"/>
        <v>0</v>
      </c>
      <c r="L10" s="9"/>
      <c r="M10" s="101" t="str">
        <f t="shared" si="2"/>
        <v/>
      </c>
    </row>
    <row r="11" spans="1:13" s="44" customFormat="1" ht="32.25" customHeight="1" x14ac:dyDescent="0.2">
      <c r="A11" s="88">
        <v>9</v>
      </c>
      <c r="B11" s="89"/>
      <c r="C11" s="315"/>
      <c r="D11" s="316"/>
      <c r="E11" s="317"/>
      <c r="F11" s="186"/>
      <c r="G11" s="136"/>
      <c r="H11" s="96">
        <f t="shared" si="0"/>
        <v>0</v>
      </c>
      <c r="I11" s="9"/>
      <c r="J11" s="136"/>
      <c r="K11" s="96">
        <f t="shared" si="1"/>
        <v>0</v>
      </c>
      <c r="L11" s="9"/>
      <c r="M11" s="101" t="str">
        <f t="shared" si="2"/>
        <v/>
      </c>
    </row>
    <row r="12" spans="1:13" s="44" customFormat="1" ht="32.25" customHeight="1" x14ac:dyDescent="0.2">
      <c r="A12" s="88">
        <v>10</v>
      </c>
      <c r="B12" s="89"/>
      <c r="C12" s="315"/>
      <c r="D12" s="316"/>
      <c r="E12" s="317"/>
      <c r="F12" s="186"/>
      <c r="G12" s="136"/>
      <c r="H12" s="96">
        <f t="shared" si="0"/>
        <v>0</v>
      </c>
      <c r="I12" s="9"/>
      <c r="J12" s="136"/>
      <c r="K12" s="96">
        <f t="shared" si="1"/>
        <v>0</v>
      </c>
      <c r="L12" s="9"/>
      <c r="M12" s="101" t="str">
        <f t="shared" si="2"/>
        <v/>
      </c>
    </row>
    <row r="13" spans="1:13" s="44" customFormat="1" ht="32.25" customHeight="1" x14ac:dyDescent="0.2">
      <c r="A13" s="88">
        <v>11</v>
      </c>
      <c r="B13" s="89"/>
      <c r="C13" s="315"/>
      <c r="D13" s="316"/>
      <c r="E13" s="317"/>
      <c r="F13" s="186"/>
      <c r="G13" s="136"/>
      <c r="H13" s="96">
        <f t="shared" si="0"/>
        <v>0</v>
      </c>
      <c r="I13" s="9"/>
      <c r="J13" s="136"/>
      <c r="K13" s="96">
        <f t="shared" si="1"/>
        <v>0</v>
      </c>
      <c r="L13" s="9"/>
      <c r="M13" s="101" t="str">
        <f t="shared" si="2"/>
        <v/>
      </c>
    </row>
    <row r="14" spans="1:13" s="44" customFormat="1" ht="32.25" customHeight="1" x14ac:dyDescent="0.2">
      <c r="A14" s="88">
        <v>12</v>
      </c>
      <c r="B14" s="89"/>
      <c r="C14" s="315"/>
      <c r="D14" s="316"/>
      <c r="E14" s="317"/>
      <c r="F14" s="186"/>
      <c r="G14" s="136"/>
      <c r="H14" s="96">
        <f t="shared" si="0"/>
        <v>0</v>
      </c>
      <c r="I14" s="9"/>
      <c r="J14" s="136"/>
      <c r="K14" s="96">
        <f t="shared" si="1"/>
        <v>0</v>
      </c>
      <c r="L14" s="9"/>
      <c r="M14" s="101" t="str">
        <f t="shared" si="2"/>
        <v/>
      </c>
    </row>
    <row r="15" spans="1:13" s="44" customFormat="1" ht="32.25" customHeight="1" x14ac:dyDescent="0.2">
      <c r="A15" s="88">
        <v>13</v>
      </c>
      <c r="B15" s="89"/>
      <c r="C15" s="315"/>
      <c r="D15" s="316"/>
      <c r="E15" s="317"/>
      <c r="F15" s="186"/>
      <c r="G15" s="136"/>
      <c r="H15" s="96">
        <f t="shared" si="0"/>
        <v>0</v>
      </c>
      <c r="I15" s="9"/>
      <c r="J15" s="136"/>
      <c r="K15" s="96">
        <f t="shared" si="1"/>
        <v>0</v>
      </c>
      <c r="L15" s="9"/>
      <c r="M15" s="101" t="str">
        <f t="shared" si="2"/>
        <v/>
      </c>
    </row>
    <row r="16" spans="1:13" s="44" customFormat="1" ht="32.25" customHeight="1" x14ac:dyDescent="0.2">
      <c r="A16" s="88">
        <v>14</v>
      </c>
      <c r="B16" s="89"/>
      <c r="C16" s="315"/>
      <c r="D16" s="316"/>
      <c r="E16" s="317"/>
      <c r="F16" s="186"/>
      <c r="G16" s="136"/>
      <c r="H16" s="96">
        <f t="shared" si="0"/>
        <v>0</v>
      </c>
      <c r="I16" s="9"/>
      <c r="J16" s="136"/>
      <c r="K16" s="96">
        <f t="shared" si="1"/>
        <v>0</v>
      </c>
      <c r="L16" s="9"/>
      <c r="M16" s="101" t="str">
        <f t="shared" si="2"/>
        <v/>
      </c>
    </row>
    <row r="17" spans="1:13" s="44" customFormat="1" ht="32.25" customHeight="1" x14ac:dyDescent="0.2">
      <c r="A17" s="88">
        <v>15</v>
      </c>
      <c r="B17" s="89"/>
      <c r="C17" s="315"/>
      <c r="D17" s="316"/>
      <c r="E17" s="317"/>
      <c r="F17" s="186"/>
      <c r="G17" s="136"/>
      <c r="H17" s="96">
        <f t="shared" si="0"/>
        <v>0</v>
      </c>
      <c r="I17" s="9"/>
      <c r="J17" s="136"/>
      <c r="K17" s="96">
        <f t="shared" si="1"/>
        <v>0</v>
      </c>
      <c r="L17" s="9"/>
      <c r="M17" s="101" t="str">
        <f t="shared" si="2"/>
        <v/>
      </c>
    </row>
    <row r="18" spans="1:13" s="44" customFormat="1" ht="24" customHeight="1" x14ac:dyDescent="0.2">
      <c r="A18" s="71"/>
      <c r="B18" s="275" t="s">
        <v>77</v>
      </c>
      <c r="C18" s="276"/>
      <c r="D18" s="276"/>
      <c r="E18" s="277"/>
      <c r="F18" s="73">
        <f>SUM(F3:F17)</f>
        <v>0</v>
      </c>
      <c r="G18" s="93"/>
      <c r="H18" s="91">
        <f>SUM(H3:H17)</f>
        <v>0</v>
      </c>
      <c r="I18" s="9"/>
      <c r="J18" s="118"/>
      <c r="K18" s="116">
        <f>SUM(K3:K17)</f>
        <v>0</v>
      </c>
      <c r="L18" s="9"/>
      <c r="M18" s="108"/>
    </row>
    <row r="20" spans="1:13" x14ac:dyDescent="0.2">
      <c r="G20" s="13"/>
      <c r="H20" s="13"/>
      <c r="J20" s="13"/>
      <c r="K20" s="13"/>
    </row>
    <row r="23" spans="1:13" ht="12.75" customHeight="1" x14ac:dyDescent="0.2"/>
    <row r="24" spans="1:13" ht="25.5" customHeight="1" x14ac:dyDescent="0.2"/>
    <row r="25" spans="1:13" ht="27" customHeight="1" x14ac:dyDescent="0.2"/>
    <row r="26" spans="1:13" ht="27" customHeight="1" x14ac:dyDescent="0.2"/>
    <row r="27" spans="1:13" ht="27" customHeight="1" x14ac:dyDescent="0.2"/>
    <row r="28" spans="1:13" ht="27" customHeight="1" x14ac:dyDescent="0.2"/>
    <row r="29" spans="1:13" ht="27" customHeight="1" x14ac:dyDescent="0.2"/>
  </sheetData>
  <sheetProtection algorithmName="SHA-512" hashValue="fm/9f8Po33YZPUia+7pit77vyApUVc2QvzmXBs6uWOdHg/1olDSuuMzeIpQXd5xA1zu1W9tX+pn5tow6Onfntw==" saltValue="uL7OE6eQzAADXiBNa/HQkw==" spinCount="100000" sheet="1" objects="1" scenarios="1"/>
  <protectedRanges>
    <protectedRange sqref="F1:F1048576" name="טווח1"/>
  </protectedRanges>
  <mergeCells count="20">
    <mergeCell ref="A1:E1"/>
    <mergeCell ref="G1:H1"/>
    <mergeCell ref="J1:K1"/>
    <mergeCell ref="B18:E18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</mergeCells>
  <phoneticPr fontId="2" type="noConversion"/>
  <conditionalFormatting sqref="H3:H17">
    <cfRule type="cellIs" dxfId="12" priority="3" operator="notEqual">
      <formula>$F3</formula>
    </cfRule>
  </conditionalFormatting>
  <conditionalFormatting sqref="H3:H18">
    <cfRule type="cellIs" dxfId="11" priority="2" operator="notEqual">
      <formula>$F3</formula>
    </cfRule>
  </conditionalFormatting>
  <conditionalFormatting sqref="K3:K18">
    <cfRule type="cellIs" dxfId="10" priority="1" operator="notEqual">
      <formula>$H3</formula>
    </cfRule>
  </conditionalFormatting>
  <dataValidations count="1">
    <dataValidation type="decimal" allowBlank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_x000a_" promptTitle="תא מחושב בנוסחה" prompt="אין להקליד נתונים בעמודה זו" sqref="H3:H17 K3:K17">
      <formula1>0</formula1>
      <formula2>100000000</formula2>
    </dataValidation>
  </dataValidations>
  <hyperlinks>
    <hyperlink ref="A1:E1" r:id="rId1" display="פרסום ושיווק מקוון (סעיף 4.3 בנהלי התכנית)"/>
  </hyperlinks>
  <printOptions horizontalCentered="1"/>
  <pageMargins left="0.27559055118110237" right="0.23622047244094491" top="0.51181102362204722" bottom="0.55118110236220474" header="0.51181102362204722" footer="0.39370078740157483"/>
  <pageSetup paperSize="9" scale="42" orientation="portrait" horizontalDpi="300" verticalDpi="300" r:id="rId2"/>
  <headerFooter alignWithMargins="0">
    <oddFooter>עמוד &amp;P מתוך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indexed="42"/>
    <pageSetUpPr fitToPage="1"/>
  </sheetPr>
  <dimension ref="A1:M18"/>
  <sheetViews>
    <sheetView rightToLeft="1" zoomScale="85" zoomScaleNormal="85" workbookViewId="0">
      <pane xSplit="7" ySplit="2" topLeftCell="H3" activePane="bottomRight" state="frozen"/>
      <selection activeCell="F12" sqref="F12"/>
      <selection pane="topRight" activeCell="F12" sqref="F12"/>
      <selection pane="bottomLeft" activeCell="F12" sqref="F12"/>
      <selection pane="bottomRight" activeCell="G3" sqref="G3"/>
    </sheetView>
  </sheetViews>
  <sheetFormatPr defaultRowHeight="12.75" outlineLevelCol="1" x14ac:dyDescent="0.2"/>
  <cols>
    <col min="1" max="1" width="5.85546875" style="128" bestFit="1" customWidth="1"/>
    <col min="2" max="2" width="36.140625" style="128" customWidth="1"/>
    <col min="3" max="3" width="17.7109375" style="128" customWidth="1"/>
    <col min="4" max="4" width="18.5703125" style="128" customWidth="1"/>
    <col min="5" max="5" width="36.85546875" style="128" customWidth="1"/>
    <col min="6" max="6" width="26.28515625" style="128" customWidth="1"/>
    <col min="7" max="7" width="18" style="128" customWidth="1"/>
    <col min="8" max="8" width="40.140625" style="128" hidden="1" customWidth="1" outlineLevel="1"/>
    <col min="9" max="9" width="11.140625" style="128" hidden="1" customWidth="1" outlineLevel="1"/>
    <col min="10" max="10" width="6" style="128" customWidth="1" collapsed="1"/>
    <col min="11" max="11" width="38.140625" style="128" hidden="1" customWidth="1" outlineLevel="1"/>
    <col min="12" max="12" width="13" style="128" hidden="1" customWidth="1" outlineLevel="1"/>
    <col min="13" max="13" width="5.85546875" style="128" customWidth="1" collapsed="1"/>
    <col min="14" max="16384" width="9.140625" style="128"/>
  </cols>
  <sheetData>
    <row r="1" spans="1:13" s="127" customFormat="1" ht="30" customHeight="1" x14ac:dyDescent="0.25">
      <c r="A1" s="311" t="s">
        <v>104</v>
      </c>
      <c r="B1" s="312"/>
      <c r="C1" s="312"/>
      <c r="D1" s="312"/>
      <c r="E1" s="312"/>
      <c r="F1" s="175"/>
      <c r="G1" s="99">
        <f>'ראשי-פרטים כלליים וריכוז הוצאות'!F5</f>
        <v>0</v>
      </c>
      <c r="H1" s="318" t="s">
        <v>27</v>
      </c>
      <c r="I1" s="284"/>
      <c r="J1" s="126" t="s">
        <v>67</v>
      </c>
      <c r="K1" s="310" t="s">
        <v>63</v>
      </c>
      <c r="L1" s="310"/>
      <c r="M1" s="115" t="s">
        <v>68</v>
      </c>
    </row>
    <row r="2" spans="1:13" ht="25.5" customHeight="1" x14ac:dyDescent="0.2">
      <c r="A2" s="68" t="s">
        <v>8</v>
      </c>
      <c r="B2" s="68" t="s">
        <v>54</v>
      </c>
      <c r="C2" s="67" t="s">
        <v>89</v>
      </c>
      <c r="D2" s="67" t="s">
        <v>83</v>
      </c>
      <c r="E2" s="67" t="s">
        <v>33</v>
      </c>
      <c r="F2" s="67" t="s">
        <v>84</v>
      </c>
      <c r="G2" s="67" t="s">
        <v>60</v>
      </c>
      <c r="H2" s="90" t="s">
        <v>12</v>
      </c>
      <c r="I2" s="90" t="s">
        <v>75</v>
      </c>
      <c r="K2" s="111" t="s">
        <v>12</v>
      </c>
      <c r="L2" s="111" t="s">
        <v>74</v>
      </c>
    </row>
    <row r="3" spans="1:13" s="131" customFormat="1" ht="26.25" customHeight="1" x14ac:dyDescent="0.2">
      <c r="A3" s="88">
        <v>1</v>
      </c>
      <c r="B3" s="170"/>
      <c r="C3" s="170"/>
      <c r="D3" s="170"/>
      <c r="E3" s="170"/>
      <c r="F3" s="170"/>
      <c r="G3" s="157"/>
      <c r="H3" s="169"/>
      <c r="I3" s="130">
        <f>G3</f>
        <v>0</v>
      </c>
      <c r="J3" s="128"/>
      <c r="K3" s="137"/>
      <c r="L3" s="130">
        <f>I3</f>
        <v>0</v>
      </c>
    </row>
    <row r="4" spans="1:13" s="131" customFormat="1" ht="26.25" customHeight="1" x14ac:dyDescent="0.2">
      <c r="A4" s="88">
        <v>2</v>
      </c>
      <c r="B4" s="170"/>
      <c r="C4" s="170"/>
      <c r="D4" s="170"/>
      <c r="E4" s="170"/>
      <c r="F4" s="170"/>
      <c r="G4" s="157"/>
      <c r="H4" s="169"/>
      <c r="I4" s="130">
        <f t="shared" ref="I4:I17" si="0">G4</f>
        <v>0</v>
      </c>
      <c r="J4" s="128"/>
      <c r="K4" s="137"/>
      <c r="L4" s="130">
        <f t="shared" ref="L4:L17" si="1">I4</f>
        <v>0</v>
      </c>
    </row>
    <row r="5" spans="1:13" s="131" customFormat="1" ht="26.25" customHeight="1" x14ac:dyDescent="0.2">
      <c r="A5" s="88">
        <v>3</v>
      </c>
      <c r="B5" s="170"/>
      <c r="C5" s="170"/>
      <c r="D5" s="170"/>
      <c r="E5" s="171"/>
      <c r="F5" s="171"/>
      <c r="G5" s="157"/>
      <c r="H5" s="169"/>
      <c r="I5" s="130">
        <f t="shared" si="0"/>
        <v>0</v>
      </c>
      <c r="J5" s="128"/>
      <c r="K5" s="137"/>
      <c r="L5" s="130">
        <f t="shared" si="1"/>
        <v>0</v>
      </c>
    </row>
    <row r="6" spans="1:13" s="131" customFormat="1" ht="26.25" customHeight="1" x14ac:dyDescent="0.2">
      <c r="A6" s="88">
        <v>4</v>
      </c>
      <c r="B6" s="129"/>
      <c r="C6" s="129"/>
      <c r="D6" s="129"/>
      <c r="E6" s="132"/>
      <c r="F6" s="132"/>
      <c r="G6" s="105"/>
      <c r="H6" s="137"/>
      <c r="I6" s="130">
        <f t="shared" si="0"/>
        <v>0</v>
      </c>
      <c r="J6" s="128"/>
      <c r="K6" s="137"/>
      <c r="L6" s="130">
        <f t="shared" si="1"/>
        <v>0</v>
      </c>
    </row>
    <row r="7" spans="1:13" s="131" customFormat="1" ht="26.25" customHeight="1" x14ac:dyDescent="0.2">
      <c r="A7" s="88">
        <v>5</v>
      </c>
      <c r="B7" s="129"/>
      <c r="C7" s="129"/>
      <c r="D7" s="129"/>
      <c r="E7" s="132"/>
      <c r="F7" s="132"/>
      <c r="G7" s="105"/>
      <c r="H7" s="137"/>
      <c r="I7" s="130">
        <f t="shared" si="0"/>
        <v>0</v>
      </c>
      <c r="J7" s="128"/>
      <c r="K7" s="137"/>
      <c r="L7" s="130">
        <f t="shared" si="1"/>
        <v>0</v>
      </c>
    </row>
    <row r="8" spans="1:13" s="131" customFormat="1" ht="26.25" customHeight="1" x14ac:dyDescent="0.2">
      <c r="A8" s="88">
        <v>6</v>
      </c>
      <c r="B8" s="129"/>
      <c r="C8" s="129"/>
      <c r="D8" s="129"/>
      <c r="E8" s="132"/>
      <c r="F8" s="132"/>
      <c r="G8" s="105"/>
      <c r="H8" s="137"/>
      <c r="I8" s="130">
        <f t="shared" si="0"/>
        <v>0</v>
      </c>
      <c r="J8" s="128"/>
      <c r="K8" s="137"/>
      <c r="L8" s="130">
        <f t="shared" si="1"/>
        <v>0</v>
      </c>
    </row>
    <row r="9" spans="1:13" s="131" customFormat="1" ht="26.25" customHeight="1" x14ac:dyDescent="0.2">
      <c r="A9" s="88">
        <v>7</v>
      </c>
      <c r="B9" s="129"/>
      <c r="C9" s="129"/>
      <c r="D9" s="129"/>
      <c r="E9" s="132"/>
      <c r="F9" s="132"/>
      <c r="G9" s="105"/>
      <c r="H9" s="137"/>
      <c r="I9" s="130">
        <f t="shared" si="0"/>
        <v>0</v>
      </c>
      <c r="J9" s="128"/>
      <c r="K9" s="137"/>
      <c r="L9" s="130">
        <f t="shared" si="1"/>
        <v>0</v>
      </c>
    </row>
    <row r="10" spans="1:13" s="131" customFormat="1" ht="26.25" customHeight="1" x14ac:dyDescent="0.2">
      <c r="A10" s="88">
        <v>8</v>
      </c>
      <c r="B10" s="129"/>
      <c r="C10" s="129"/>
      <c r="D10" s="129"/>
      <c r="E10" s="132"/>
      <c r="F10" s="132"/>
      <c r="G10" s="105"/>
      <c r="H10" s="137"/>
      <c r="I10" s="130">
        <f t="shared" si="0"/>
        <v>0</v>
      </c>
      <c r="J10" s="128"/>
      <c r="K10" s="137"/>
      <c r="L10" s="130">
        <f t="shared" si="1"/>
        <v>0</v>
      </c>
    </row>
    <row r="11" spans="1:13" s="131" customFormat="1" ht="26.25" customHeight="1" x14ac:dyDescent="0.2">
      <c r="A11" s="88">
        <v>9</v>
      </c>
      <c r="B11" s="129"/>
      <c r="C11" s="129"/>
      <c r="D11" s="129"/>
      <c r="E11" s="132"/>
      <c r="F11" s="132"/>
      <c r="G11" s="105"/>
      <c r="H11" s="137"/>
      <c r="I11" s="130">
        <f t="shared" si="0"/>
        <v>0</v>
      </c>
      <c r="J11" s="128"/>
      <c r="K11" s="137"/>
      <c r="L11" s="130">
        <f t="shared" si="1"/>
        <v>0</v>
      </c>
    </row>
    <row r="12" spans="1:13" s="131" customFormat="1" ht="26.25" customHeight="1" x14ac:dyDescent="0.2">
      <c r="A12" s="88">
        <v>10</v>
      </c>
      <c r="B12" s="129"/>
      <c r="C12" s="129"/>
      <c r="D12" s="129"/>
      <c r="E12" s="132"/>
      <c r="F12" s="132"/>
      <c r="G12" s="105"/>
      <c r="H12" s="137"/>
      <c r="I12" s="130">
        <f t="shared" si="0"/>
        <v>0</v>
      </c>
      <c r="J12" s="128"/>
      <c r="K12" s="137"/>
      <c r="L12" s="130">
        <f t="shared" si="1"/>
        <v>0</v>
      </c>
    </row>
    <row r="13" spans="1:13" s="131" customFormat="1" ht="26.25" customHeight="1" x14ac:dyDescent="0.2">
      <c r="A13" s="88">
        <v>11</v>
      </c>
      <c r="B13" s="129"/>
      <c r="C13" s="129"/>
      <c r="D13" s="129"/>
      <c r="E13" s="132"/>
      <c r="F13" s="132"/>
      <c r="G13" s="105"/>
      <c r="H13" s="137"/>
      <c r="I13" s="130">
        <f t="shared" si="0"/>
        <v>0</v>
      </c>
      <c r="J13" s="128"/>
      <c r="K13" s="137"/>
      <c r="L13" s="130">
        <f t="shared" si="1"/>
        <v>0</v>
      </c>
    </row>
    <row r="14" spans="1:13" s="131" customFormat="1" ht="26.25" customHeight="1" x14ac:dyDescent="0.2">
      <c r="A14" s="88">
        <v>12</v>
      </c>
      <c r="B14" s="129"/>
      <c r="C14" s="129"/>
      <c r="D14" s="129"/>
      <c r="E14" s="132"/>
      <c r="F14" s="132"/>
      <c r="G14" s="105"/>
      <c r="H14" s="137"/>
      <c r="I14" s="130">
        <f t="shared" si="0"/>
        <v>0</v>
      </c>
      <c r="J14" s="128"/>
      <c r="K14" s="137"/>
      <c r="L14" s="130">
        <f t="shared" si="1"/>
        <v>0</v>
      </c>
    </row>
    <row r="15" spans="1:13" s="131" customFormat="1" ht="26.25" customHeight="1" x14ac:dyDescent="0.2">
      <c r="A15" s="88">
        <v>13</v>
      </c>
      <c r="B15" s="129"/>
      <c r="C15" s="129"/>
      <c r="D15" s="129"/>
      <c r="E15" s="132"/>
      <c r="F15" s="132"/>
      <c r="G15" s="105"/>
      <c r="H15" s="137"/>
      <c r="I15" s="130">
        <f t="shared" si="0"/>
        <v>0</v>
      </c>
      <c r="J15" s="128"/>
      <c r="K15" s="137"/>
      <c r="L15" s="130">
        <f t="shared" si="1"/>
        <v>0</v>
      </c>
    </row>
    <row r="16" spans="1:13" s="131" customFormat="1" ht="26.25" customHeight="1" x14ac:dyDescent="0.2">
      <c r="A16" s="88">
        <v>14</v>
      </c>
      <c r="B16" s="129"/>
      <c r="C16" s="129"/>
      <c r="D16" s="129"/>
      <c r="E16" s="132"/>
      <c r="F16" s="132"/>
      <c r="G16" s="105"/>
      <c r="H16" s="137"/>
      <c r="I16" s="130">
        <f t="shared" si="0"/>
        <v>0</v>
      </c>
      <c r="J16" s="128"/>
      <c r="K16" s="137"/>
      <c r="L16" s="130">
        <f t="shared" si="1"/>
        <v>0</v>
      </c>
    </row>
    <row r="17" spans="1:12" s="131" customFormat="1" ht="26.25" customHeight="1" x14ac:dyDescent="0.2">
      <c r="A17" s="88">
        <v>15</v>
      </c>
      <c r="B17" s="129"/>
      <c r="C17" s="129"/>
      <c r="D17" s="129"/>
      <c r="E17" s="132"/>
      <c r="F17" s="132"/>
      <c r="G17" s="105"/>
      <c r="H17" s="137"/>
      <c r="I17" s="130">
        <f t="shared" si="0"/>
        <v>0</v>
      </c>
      <c r="J17" s="128"/>
      <c r="K17" s="137"/>
      <c r="L17" s="130">
        <f t="shared" si="1"/>
        <v>0</v>
      </c>
    </row>
    <row r="18" spans="1:12" s="131" customFormat="1" ht="24" customHeight="1" x14ac:dyDescent="0.2">
      <c r="A18" s="71"/>
      <c r="B18" s="275" t="s">
        <v>77</v>
      </c>
      <c r="C18" s="276"/>
      <c r="D18" s="276"/>
      <c r="E18" s="277"/>
      <c r="F18" s="174"/>
      <c r="G18" s="153">
        <f>SUM(G3:G17)</f>
        <v>0</v>
      </c>
      <c r="H18" s="92"/>
      <c r="I18" s="91">
        <f>SUM(I3:I17)</f>
        <v>0</v>
      </c>
      <c r="J18" s="128"/>
      <c r="K18" s="125"/>
      <c r="L18" s="116">
        <f>SUM(L3:L17)</f>
        <v>0</v>
      </c>
    </row>
  </sheetData>
  <sheetProtection algorithmName="SHA-512" hashValue="WALvQPa9uKTyRxEUIg/klWRzefIN9/aWs8/okgcaw6w37dNMd37FbHuFJGX+GoFh17q5Lo+35QKBKiAqt240KQ==" saltValue="/17okV1NrSBS/4qYOq4wXQ==" spinCount="100000" sheet="1" objects="1" scenarios="1"/>
  <mergeCells count="4">
    <mergeCell ref="H1:I1"/>
    <mergeCell ref="K1:L1"/>
    <mergeCell ref="A1:E1"/>
    <mergeCell ref="B18:E18"/>
  </mergeCells>
  <phoneticPr fontId="2" type="noConversion"/>
  <conditionalFormatting sqref="I3:I17">
    <cfRule type="cellIs" dxfId="9" priority="3" operator="notEqual">
      <formula>$G3</formula>
    </cfRule>
  </conditionalFormatting>
  <conditionalFormatting sqref="L3:L18">
    <cfRule type="cellIs" dxfId="8" priority="2" operator="notEqual">
      <formula>$I3</formula>
    </cfRule>
  </conditionalFormatting>
  <dataValidations xWindow="535" yWindow="216" count="1">
    <dataValidation type="decimal" allowBlank="1" sqref="I3:J18 L3:L18">
      <formula1>0</formula1>
      <formula2>100000000</formula2>
    </dataValidation>
  </dataValidations>
  <hyperlinks>
    <hyperlink ref="A1:B1" r:id="rId1" display="תערוכות והדגמות בשוק היעד (סעיף 3.4 בנהלי הקרן)"/>
    <hyperlink ref="A1:E1" r:id="rId2" display="תערוכות והדגמות בשוק היעד (סעיף 4.4 בנהלי התכנית)"/>
  </hyperlinks>
  <printOptions horizontalCentered="1" verticalCentered="1"/>
  <pageMargins left="0.27559055118110237" right="0.31496062992125984" top="0.51181102362204722" bottom="0.74803149606299213" header="0.23622047244094491" footer="0.51181102362204722"/>
  <pageSetup paperSize="9" scale="94" orientation="portrait" horizontalDpi="1200" verticalDpi="1200" r:id="rId3"/>
  <headerFooter alignWithMargins="0">
    <oddFooter>עמוד &amp;P מתוך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  <pageSetUpPr fitToPage="1"/>
  </sheetPr>
  <dimension ref="A1:M19"/>
  <sheetViews>
    <sheetView rightToLeft="1" zoomScale="85" zoomScaleNormal="85" workbookViewId="0">
      <pane xSplit="7" ySplit="2" topLeftCell="H3" activePane="bottomRight" state="frozen"/>
      <selection activeCell="F12" sqref="F12"/>
      <selection pane="topRight" activeCell="F12" sqref="F12"/>
      <selection pane="bottomLeft" activeCell="F12" sqref="F12"/>
      <selection pane="bottomRight" activeCell="I8" sqref="I8"/>
    </sheetView>
  </sheetViews>
  <sheetFormatPr defaultRowHeight="12.75" outlineLevelCol="1" x14ac:dyDescent="0.2"/>
  <cols>
    <col min="1" max="1" width="5.7109375" style="1" customWidth="1"/>
    <col min="2" max="2" width="23" style="1" customWidth="1"/>
    <col min="3" max="3" width="17.28515625" style="1" customWidth="1"/>
    <col min="4" max="4" width="38.42578125" style="1" customWidth="1"/>
    <col min="5" max="5" width="10.5703125" style="1" customWidth="1"/>
    <col min="6" max="6" width="34.140625" style="1" customWidth="1"/>
    <col min="7" max="7" width="18.28515625" style="1" customWidth="1"/>
    <col min="8" max="8" width="41.140625" style="1" hidden="1" customWidth="1" outlineLevel="1"/>
    <col min="9" max="9" width="14.140625" style="1" hidden="1" customWidth="1" outlineLevel="1"/>
    <col min="10" max="10" width="6.42578125" style="1" customWidth="1" collapsed="1"/>
    <col min="11" max="11" width="36.85546875" style="1" hidden="1" customWidth="1" outlineLevel="1"/>
    <col min="12" max="12" width="12.5703125" style="1" hidden="1" customWidth="1" outlineLevel="1"/>
    <col min="13" max="13" width="6.42578125" style="1" customWidth="1" collapsed="1"/>
    <col min="14" max="16384" width="9.140625" style="1"/>
  </cols>
  <sheetData>
    <row r="1" spans="1:13" ht="30" customHeight="1" x14ac:dyDescent="0.2">
      <c r="A1" s="311" t="s">
        <v>90</v>
      </c>
      <c r="B1" s="312"/>
      <c r="C1" s="312"/>
      <c r="D1" s="312"/>
      <c r="E1" s="312"/>
      <c r="F1" s="312"/>
      <c r="G1" s="99">
        <f>'ראשי-פרטים כלליים וריכוז הוצאות'!F5</f>
        <v>0</v>
      </c>
      <c r="H1" s="284" t="s">
        <v>27</v>
      </c>
      <c r="I1" s="284"/>
      <c r="J1" s="126" t="s">
        <v>67</v>
      </c>
      <c r="K1" s="310" t="s">
        <v>63</v>
      </c>
      <c r="L1" s="310"/>
      <c r="M1" s="115" t="s">
        <v>68</v>
      </c>
    </row>
    <row r="2" spans="1:13" ht="32.25" customHeight="1" x14ac:dyDescent="0.2">
      <c r="A2" s="67" t="s">
        <v>8</v>
      </c>
      <c r="B2" s="67" t="s">
        <v>91</v>
      </c>
      <c r="C2" s="67" t="s">
        <v>92</v>
      </c>
      <c r="D2" s="67" t="s">
        <v>45</v>
      </c>
      <c r="E2" s="67" t="s">
        <v>41</v>
      </c>
      <c r="F2" s="67" t="s">
        <v>33</v>
      </c>
      <c r="G2" s="67" t="s">
        <v>93</v>
      </c>
      <c r="H2" s="90" t="s">
        <v>12</v>
      </c>
      <c r="I2" s="90" t="s">
        <v>75</v>
      </c>
      <c r="J2" s="6"/>
      <c r="K2" s="111" t="s">
        <v>12</v>
      </c>
      <c r="L2" s="111" t="s">
        <v>70</v>
      </c>
    </row>
    <row r="3" spans="1:13" s="4" customFormat="1" ht="39" customHeight="1" x14ac:dyDescent="0.2">
      <c r="A3" s="88">
        <v>1</v>
      </c>
      <c r="B3" s="163"/>
      <c r="C3" s="163"/>
      <c r="D3" s="163"/>
      <c r="E3" s="163"/>
      <c r="F3" s="172"/>
      <c r="G3" s="157"/>
      <c r="H3" s="173"/>
      <c r="I3" s="96">
        <f>G3</f>
        <v>0</v>
      </c>
      <c r="J3" s="6"/>
      <c r="K3" s="134"/>
      <c r="L3" s="96">
        <f>I3</f>
        <v>0</v>
      </c>
    </row>
    <row r="4" spans="1:13" s="4" customFormat="1" ht="39" customHeight="1" x14ac:dyDescent="0.2">
      <c r="A4" s="88">
        <v>2</v>
      </c>
      <c r="B4" s="163"/>
      <c r="C4" s="163"/>
      <c r="D4" s="163"/>
      <c r="E4" s="163"/>
      <c r="F4" s="172"/>
      <c r="G4" s="157"/>
      <c r="H4" s="173"/>
      <c r="I4" s="96">
        <f t="shared" ref="I4:I7" si="0">G4</f>
        <v>0</v>
      </c>
      <c r="J4" s="6"/>
      <c r="K4" s="134"/>
      <c r="L4" s="96">
        <f t="shared" ref="L4:L7" si="1">I4</f>
        <v>0</v>
      </c>
    </row>
    <row r="5" spans="1:13" s="4" customFormat="1" ht="39" customHeight="1" x14ac:dyDescent="0.2">
      <c r="A5" s="88">
        <v>3</v>
      </c>
      <c r="B5" s="24"/>
      <c r="C5" s="24"/>
      <c r="D5" s="24"/>
      <c r="E5" s="24"/>
      <c r="F5" s="25"/>
      <c r="G5" s="157"/>
      <c r="H5" s="134"/>
      <c r="I5" s="96">
        <f t="shared" si="0"/>
        <v>0</v>
      </c>
      <c r="J5" s="6"/>
      <c r="K5" s="134"/>
      <c r="L5" s="96">
        <f t="shared" si="1"/>
        <v>0</v>
      </c>
    </row>
    <row r="6" spans="1:13" s="4" customFormat="1" ht="39" customHeight="1" x14ac:dyDescent="0.2">
      <c r="A6" s="88">
        <v>4</v>
      </c>
      <c r="B6" s="2"/>
      <c r="C6" s="2"/>
      <c r="D6" s="2"/>
      <c r="E6" s="2"/>
      <c r="F6" s="5"/>
      <c r="G6" s="157"/>
      <c r="H6" s="134"/>
      <c r="I6" s="96">
        <f t="shared" si="0"/>
        <v>0</v>
      </c>
      <c r="J6" s="6"/>
      <c r="K6" s="134"/>
      <c r="L6" s="96">
        <f t="shared" si="1"/>
        <v>0</v>
      </c>
    </row>
    <row r="7" spans="1:13" s="4" customFormat="1" ht="39" customHeight="1" x14ac:dyDescent="0.2">
      <c r="A7" s="88">
        <v>5</v>
      </c>
      <c r="B7" s="2"/>
      <c r="C7" s="2"/>
      <c r="D7" s="2"/>
      <c r="E7" s="2"/>
      <c r="F7" s="5"/>
      <c r="G7" s="157"/>
      <c r="H7" s="134"/>
      <c r="I7" s="96">
        <f t="shared" si="0"/>
        <v>0</v>
      </c>
      <c r="J7" s="6"/>
      <c r="K7" s="134"/>
      <c r="L7" s="96">
        <f t="shared" si="1"/>
        <v>0</v>
      </c>
    </row>
    <row r="8" spans="1:13" s="4" customFormat="1" ht="24" customHeight="1" x14ac:dyDescent="0.2">
      <c r="A8" s="71"/>
      <c r="B8" s="275" t="s">
        <v>77</v>
      </c>
      <c r="C8" s="276"/>
      <c r="D8" s="276"/>
      <c r="E8" s="276"/>
      <c r="F8" s="277"/>
      <c r="G8" s="73">
        <f>SUM(G3:G7)</f>
        <v>0</v>
      </c>
      <c r="H8" s="93"/>
      <c r="I8" s="91">
        <f>SUM(I3:I7)</f>
        <v>0</v>
      </c>
      <c r="J8" s="6"/>
      <c r="K8" s="118"/>
      <c r="L8" s="116">
        <f>SUM(L3:L7)</f>
        <v>0</v>
      </c>
    </row>
    <row r="9" spans="1:13" x14ac:dyDescent="0.2">
      <c r="J9" s="6"/>
    </row>
    <row r="10" spans="1:13" x14ac:dyDescent="0.2">
      <c r="H10" s="6"/>
      <c r="I10" s="6"/>
      <c r="J10" s="6"/>
      <c r="K10" s="6"/>
      <c r="L10" s="6"/>
    </row>
    <row r="13" spans="1:13" ht="12.75" customHeight="1" x14ac:dyDescent="0.2"/>
    <row r="14" spans="1:13" ht="25.5" customHeight="1" x14ac:dyDescent="0.2"/>
    <row r="15" spans="1:13" ht="27" customHeight="1" x14ac:dyDescent="0.2"/>
    <row r="16" spans="1:13" ht="27" customHeight="1" x14ac:dyDescent="0.2"/>
    <row r="17" ht="27" customHeight="1" x14ac:dyDescent="0.2"/>
    <row r="18" ht="27" customHeight="1" x14ac:dyDescent="0.2"/>
    <row r="19" ht="27" customHeight="1" x14ac:dyDescent="0.2"/>
  </sheetData>
  <sheetProtection algorithmName="SHA-512" hashValue="FQl4JXEnjtouaJ0zZumcYDCr9MMDa6dL7UWXIpRroT3tYwRarwNEhGf96LOmj6mbQBAVYwV44wZ/OL9WQNiWSg==" saltValue="NVHouX39d2XqOsxAM8+coA==" spinCount="100000" sheet="1" objects="1" scenarios="1"/>
  <mergeCells count="4">
    <mergeCell ref="A1:F1"/>
    <mergeCell ref="H1:I1"/>
    <mergeCell ref="K1:L1"/>
    <mergeCell ref="B8:F8"/>
  </mergeCells>
  <conditionalFormatting sqref="I3:I8">
    <cfRule type="cellIs" dxfId="7" priority="2" operator="notEqual">
      <formula>$G3</formula>
    </cfRule>
  </conditionalFormatting>
  <conditionalFormatting sqref="L3:L8">
    <cfRule type="cellIs" dxfId="6" priority="1" operator="notEqual">
      <formula>$I3</formula>
    </cfRule>
  </conditionalFormatting>
  <dataValidations count="1">
    <dataValidation type="decimal" allowBlank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_x000a_" promptTitle="תא מחושב בנוסחה" prompt="אין להקליד נתונים בעמודה זו" sqref="I3:I7 L3:L7">
      <formula1>0</formula1>
      <formula2>100000000</formula2>
    </dataValidation>
  </dataValidations>
  <hyperlinks>
    <hyperlink ref="A1:B1" r:id="rId1" display="תקינה וביטוח (סעיף 3.5 בנהלי הקרן)"/>
    <hyperlink ref="A1:F1" r:id="rId2" display="טיסות (סעיף 4.5 בנהלי התכנית)"/>
  </hyperlinks>
  <printOptions horizontalCentered="1"/>
  <pageMargins left="0.74803149606299213" right="0.74803149606299213" top="0.51181102362204722" bottom="0.47244094488188981" header="0.27559055118110237" footer="0.19685039370078741"/>
  <pageSetup paperSize="9" scale="80" orientation="portrait" horizontalDpi="1200" verticalDpi="1200" r:id="rId3"/>
  <headerFooter alignWithMargins="0">
    <oddFooter>עמוד &amp;P מתוך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2"/>
    <pageSetUpPr fitToPage="1"/>
  </sheetPr>
  <dimension ref="A1:J33"/>
  <sheetViews>
    <sheetView rightToLeft="1" zoomScale="85" zoomScaleNormal="85" workbookViewId="0">
      <pane xSplit="4" ySplit="2" topLeftCell="E3" activePane="bottomRight" state="frozen"/>
      <selection activeCell="F12" sqref="F12"/>
      <selection pane="topRight" activeCell="F12" sqref="F12"/>
      <selection pane="bottomLeft" activeCell="F12" sqref="F12"/>
      <selection pane="bottomRight" activeCell="B17" sqref="B17"/>
    </sheetView>
  </sheetViews>
  <sheetFormatPr defaultRowHeight="12.75" outlineLevelCol="1" x14ac:dyDescent="0.2"/>
  <cols>
    <col min="1" max="1" width="5.7109375" style="1" customWidth="1"/>
    <col min="2" max="2" width="38.42578125" style="1" customWidth="1"/>
    <col min="3" max="3" width="34.140625" style="1" customWidth="1"/>
    <col min="4" max="4" width="18.28515625" style="1" customWidth="1"/>
    <col min="5" max="5" width="41.140625" style="1" hidden="1" customWidth="1" outlineLevel="1"/>
    <col min="6" max="6" width="14.140625" style="1" hidden="1" customWidth="1" outlineLevel="1"/>
    <col min="7" max="7" width="6.42578125" style="1" customWidth="1" collapsed="1"/>
    <col min="8" max="8" width="36.85546875" style="1" hidden="1" customWidth="1" outlineLevel="1"/>
    <col min="9" max="9" width="12.5703125" style="1" hidden="1" customWidth="1" outlineLevel="1"/>
    <col min="10" max="10" width="6.42578125" style="1" customWidth="1" collapsed="1"/>
    <col min="11" max="16384" width="9.140625" style="1"/>
  </cols>
  <sheetData>
    <row r="1" spans="1:10" ht="30" customHeight="1" x14ac:dyDescent="0.2">
      <c r="A1" s="311" t="s">
        <v>106</v>
      </c>
      <c r="B1" s="312"/>
      <c r="C1" s="312"/>
      <c r="D1" s="99">
        <f>'ראשי-פרטים כלליים וריכוז הוצאות'!F5</f>
        <v>0</v>
      </c>
      <c r="E1" s="284" t="s">
        <v>27</v>
      </c>
      <c r="F1" s="284"/>
      <c r="G1" s="126" t="s">
        <v>67</v>
      </c>
      <c r="H1" s="310" t="s">
        <v>63</v>
      </c>
      <c r="I1" s="310"/>
      <c r="J1" s="115" t="s">
        <v>68</v>
      </c>
    </row>
    <row r="2" spans="1:10" ht="32.25" customHeight="1" x14ac:dyDescent="0.2">
      <c r="A2" s="67" t="s">
        <v>8</v>
      </c>
      <c r="B2" s="67" t="s">
        <v>18</v>
      </c>
      <c r="C2" s="67" t="s">
        <v>33</v>
      </c>
      <c r="D2" s="67" t="s">
        <v>60</v>
      </c>
      <c r="E2" s="90" t="s">
        <v>12</v>
      </c>
      <c r="F2" s="90" t="s">
        <v>75</v>
      </c>
      <c r="G2" s="6"/>
      <c r="H2" s="111" t="s">
        <v>12</v>
      </c>
      <c r="I2" s="111" t="s">
        <v>70</v>
      </c>
    </row>
    <row r="3" spans="1:10" s="4" customFormat="1" ht="39" customHeight="1" x14ac:dyDescent="0.2">
      <c r="A3" s="88">
        <v>1</v>
      </c>
      <c r="B3" s="163"/>
      <c r="C3" s="172"/>
      <c r="D3" s="157"/>
      <c r="E3" s="173"/>
      <c r="F3" s="96">
        <f>D3</f>
        <v>0</v>
      </c>
      <c r="G3" s="6"/>
      <c r="H3" s="134"/>
      <c r="I3" s="96">
        <f>F3</f>
        <v>0</v>
      </c>
    </row>
    <row r="4" spans="1:10" s="4" customFormat="1" ht="39" customHeight="1" x14ac:dyDescent="0.2">
      <c r="A4" s="88">
        <v>2</v>
      </c>
      <c r="B4" s="163"/>
      <c r="C4" s="172"/>
      <c r="D4" s="157"/>
      <c r="E4" s="173"/>
      <c r="F4" s="96">
        <f t="shared" ref="F4:F7" si="0">D4</f>
        <v>0</v>
      </c>
      <c r="G4" s="6"/>
      <c r="H4" s="134"/>
      <c r="I4" s="96">
        <f t="shared" ref="I4:I7" si="1">F4</f>
        <v>0</v>
      </c>
    </row>
    <row r="5" spans="1:10" s="4" customFormat="1" ht="39" customHeight="1" x14ac:dyDescent="0.2">
      <c r="A5" s="88">
        <v>3</v>
      </c>
      <c r="B5" s="24"/>
      <c r="C5" s="25"/>
      <c r="D5" s="157"/>
      <c r="E5" s="134"/>
      <c r="F5" s="96">
        <f t="shared" si="0"/>
        <v>0</v>
      </c>
      <c r="G5" s="6"/>
      <c r="H5" s="134"/>
      <c r="I5" s="96">
        <f t="shared" si="1"/>
        <v>0</v>
      </c>
    </row>
    <row r="6" spans="1:10" s="4" customFormat="1" ht="39" customHeight="1" x14ac:dyDescent="0.2">
      <c r="A6" s="88">
        <v>4</v>
      </c>
      <c r="B6" s="2"/>
      <c r="C6" s="5"/>
      <c r="D6" s="17"/>
      <c r="E6" s="134"/>
      <c r="F6" s="96">
        <f t="shared" si="0"/>
        <v>0</v>
      </c>
      <c r="G6" s="6"/>
      <c r="H6" s="134"/>
      <c r="I6" s="96">
        <f t="shared" si="1"/>
        <v>0</v>
      </c>
    </row>
    <row r="7" spans="1:10" s="4" customFormat="1" ht="39" customHeight="1" x14ac:dyDescent="0.2">
      <c r="A7" s="88">
        <v>5</v>
      </c>
      <c r="B7" s="2"/>
      <c r="C7" s="5"/>
      <c r="D7" s="17"/>
      <c r="E7" s="134"/>
      <c r="F7" s="96">
        <f t="shared" si="0"/>
        <v>0</v>
      </c>
      <c r="G7" s="6"/>
      <c r="H7" s="134"/>
      <c r="I7" s="96">
        <f t="shared" si="1"/>
        <v>0</v>
      </c>
    </row>
    <row r="8" spans="1:10" s="4" customFormat="1" ht="24" customHeight="1" x14ac:dyDescent="0.2">
      <c r="A8" s="71"/>
      <c r="B8" s="275" t="s">
        <v>77</v>
      </c>
      <c r="C8" s="277"/>
      <c r="D8" s="73">
        <f>SUM(D3:D7)</f>
        <v>0</v>
      </c>
      <c r="E8" s="93"/>
      <c r="F8" s="91">
        <f>SUM(F3:F7)</f>
        <v>0</v>
      </c>
      <c r="G8" s="6"/>
      <c r="H8" s="118"/>
      <c r="I8" s="116">
        <f>SUM(I3:I7)</f>
        <v>0</v>
      </c>
    </row>
    <row r="9" spans="1:10" ht="30" customHeight="1" x14ac:dyDescent="0.2">
      <c r="A9" s="311" t="s">
        <v>107</v>
      </c>
      <c r="B9" s="312"/>
      <c r="C9" s="312"/>
      <c r="D9" s="99">
        <f>'ראשי-פרטים כלליים וריכוז הוצאות'!F12</f>
        <v>0</v>
      </c>
      <c r="E9" s="284" t="s">
        <v>27</v>
      </c>
      <c r="F9" s="284"/>
      <c r="G9" s="126" t="s">
        <v>67</v>
      </c>
      <c r="H9" s="310" t="s">
        <v>63</v>
      </c>
      <c r="I9" s="310"/>
      <c r="J9" s="115" t="s">
        <v>68</v>
      </c>
    </row>
    <row r="10" spans="1:10" s="4" customFormat="1" ht="39" customHeight="1" x14ac:dyDescent="0.2">
      <c r="A10" s="88">
        <v>1</v>
      </c>
      <c r="B10" s="2"/>
      <c r="C10" s="5"/>
      <c r="D10" s="17"/>
      <c r="E10" s="134"/>
      <c r="F10" s="96">
        <f>D10</f>
        <v>0</v>
      </c>
      <c r="G10" s="6"/>
      <c r="H10" s="134"/>
      <c r="I10" s="96">
        <f>F10</f>
        <v>0</v>
      </c>
    </row>
    <row r="11" spans="1:10" s="4" customFormat="1" ht="39" customHeight="1" x14ac:dyDescent="0.2">
      <c r="A11" s="88">
        <v>2</v>
      </c>
      <c r="B11" s="2"/>
      <c r="C11" s="5"/>
      <c r="D11" s="17"/>
      <c r="E11" s="134"/>
      <c r="F11" s="96">
        <f t="shared" ref="F11:F14" si="2">D11</f>
        <v>0</v>
      </c>
      <c r="G11" s="6"/>
      <c r="H11" s="134"/>
      <c r="I11" s="96">
        <f t="shared" ref="I11:I14" si="3">F11</f>
        <v>0</v>
      </c>
    </row>
    <row r="12" spans="1:10" s="4" customFormat="1" ht="39" customHeight="1" x14ac:dyDescent="0.2">
      <c r="A12" s="88">
        <v>3</v>
      </c>
      <c r="B12" s="2"/>
      <c r="C12" s="5"/>
      <c r="D12" s="17"/>
      <c r="E12" s="134"/>
      <c r="F12" s="96">
        <f t="shared" si="2"/>
        <v>0</v>
      </c>
      <c r="G12" s="6"/>
      <c r="H12" s="134"/>
      <c r="I12" s="96">
        <f t="shared" si="3"/>
        <v>0</v>
      </c>
    </row>
    <row r="13" spans="1:10" s="4" customFormat="1" ht="39" customHeight="1" x14ac:dyDescent="0.2">
      <c r="A13" s="88">
        <v>4</v>
      </c>
      <c r="B13" s="2"/>
      <c r="C13" s="5"/>
      <c r="D13" s="17"/>
      <c r="E13" s="134"/>
      <c r="F13" s="96">
        <f t="shared" si="2"/>
        <v>0</v>
      </c>
      <c r="G13" s="6"/>
      <c r="H13" s="134"/>
      <c r="I13" s="96">
        <f t="shared" si="3"/>
        <v>0</v>
      </c>
    </row>
    <row r="14" spans="1:10" s="4" customFormat="1" ht="39" customHeight="1" x14ac:dyDescent="0.2">
      <c r="A14" s="88">
        <v>5</v>
      </c>
      <c r="B14" s="2"/>
      <c r="C14" s="5"/>
      <c r="D14" s="17"/>
      <c r="E14" s="134"/>
      <c r="F14" s="96">
        <f t="shared" si="2"/>
        <v>0</v>
      </c>
      <c r="G14" s="6"/>
      <c r="H14" s="134"/>
      <c r="I14" s="96">
        <f t="shared" si="3"/>
        <v>0</v>
      </c>
    </row>
    <row r="15" spans="1:10" s="4" customFormat="1" ht="24" customHeight="1" x14ac:dyDescent="0.2">
      <c r="A15" s="71"/>
      <c r="B15" s="275" t="s">
        <v>77</v>
      </c>
      <c r="C15" s="277"/>
      <c r="D15" s="73">
        <f>SUM(D10:D14)</f>
        <v>0</v>
      </c>
      <c r="E15" s="93"/>
      <c r="F15" s="91">
        <f>SUM(F10:F14)</f>
        <v>0</v>
      </c>
      <c r="G15" s="6"/>
      <c r="H15" s="118"/>
      <c r="I15" s="116">
        <f>SUM(I10:I14)</f>
        <v>0</v>
      </c>
    </row>
    <row r="16" spans="1:10" ht="30" customHeight="1" x14ac:dyDescent="0.2">
      <c r="A16" s="311" t="s">
        <v>108</v>
      </c>
      <c r="B16" s="312"/>
      <c r="C16" s="312"/>
      <c r="D16" s="99">
        <f>'ראשי-פרטים כלליים וריכוז הוצאות'!F18</f>
        <v>0</v>
      </c>
      <c r="E16" s="284" t="s">
        <v>27</v>
      </c>
      <c r="F16" s="284"/>
      <c r="G16" s="126" t="s">
        <v>67</v>
      </c>
      <c r="H16" s="310" t="s">
        <v>63</v>
      </c>
      <c r="I16" s="310"/>
      <c r="J16" s="115" t="s">
        <v>68</v>
      </c>
    </row>
    <row r="17" spans="1:9" s="4" customFormat="1" ht="39" customHeight="1" x14ac:dyDescent="0.2">
      <c r="A17" s="88">
        <v>1</v>
      </c>
      <c r="B17" s="2"/>
      <c r="C17" s="5"/>
      <c r="D17" s="17"/>
      <c r="E17" s="134"/>
      <c r="F17" s="96">
        <f>D17</f>
        <v>0</v>
      </c>
      <c r="G17" s="6"/>
      <c r="H17" s="134"/>
      <c r="I17" s="96">
        <f>F17</f>
        <v>0</v>
      </c>
    </row>
    <row r="18" spans="1:9" s="4" customFormat="1" ht="39" customHeight="1" x14ac:dyDescent="0.2">
      <c r="A18" s="88">
        <v>1</v>
      </c>
      <c r="B18" s="2"/>
      <c r="C18" s="5"/>
      <c r="D18" s="17"/>
      <c r="E18" s="134"/>
      <c r="F18" s="96">
        <f t="shared" ref="F18:F21" si="4">D18</f>
        <v>0</v>
      </c>
      <c r="G18" s="6"/>
      <c r="H18" s="134"/>
      <c r="I18" s="96">
        <f t="shared" ref="I18:I21" si="5">F18</f>
        <v>0</v>
      </c>
    </row>
    <row r="19" spans="1:9" s="4" customFormat="1" ht="39" customHeight="1" x14ac:dyDescent="0.2">
      <c r="A19" s="88">
        <v>1</v>
      </c>
      <c r="B19" s="2"/>
      <c r="C19" s="5"/>
      <c r="D19" s="17"/>
      <c r="E19" s="134"/>
      <c r="F19" s="96">
        <f t="shared" si="4"/>
        <v>0</v>
      </c>
      <c r="G19" s="6"/>
      <c r="H19" s="134"/>
      <c r="I19" s="96">
        <f t="shared" si="5"/>
        <v>0</v>
      </c>
    </row>
    <row r="20" spans="1:9" s="4" customFormat="1" ht="39" customHeight="1" x14ac:dyDescent="0.2">
      <c r="A20" s="88">
        <v>1</v>
      </c>
      <c r="B20" s="2"/>
      <c r="C20" s="5"/>
      <c r="D20" s="17"/>
      <c r="E20" s="134"/>
      <c r="F20" s="96">
        <f t="shared" si="4"/>
        <v>0</v>
      </c>
      <c r="G20" s="6"/>
      <c r="H20" s="134"/>
      <c r="I20" s="96">
        <f t="shared" si="5"/>
        <v>0</v>
      </c>
    </row>
    <row r="21" spans="1:9" s="4" customFormat="1" ht="39" customHeight="1" x14ac:dyDescent="0.2">
      <c r="A21" s="88">
        <v>1</v>
      </c>
      <c r="B21" s="2"/>
      <c r="C21" s="5"/>
      <c r="D21" s="17"/>
      <c r="E21" s="134"/>
      <c r="F21" s="96">
        <f t="shared" si="4"/>
        <v>0</v>
      </c>
      <c r="G21" s="6"/>
      <c r="H21" s="134"/>
      <c r="I21" s="96">
        <f t="shared" si="5"/>
        <v>0</v>
      </c>
    </row>
    <row r="22" spans="1:9" s="4" customFormat="1" ht="24" customHeight="1" x14ac:dyDescent="0.2">
      <c r="A22" s="71"/>
      <c r="B22" s="275" t="s">
        <v>77</v>
      </c>
      <c r="C22" s="277"/>
      <c r="D22" s="73">
        <f>SUM(D17:D21)</f>
        <v>0</v>
      </c>
      <c r="E22" s="93"/>
      <c r="F22" s="91">
        <f>SUM(F17:F21)</f>
        <v>0</v>
      </c>
      <c r="G22" s="6"/>
      <c r="H22" s="118"/>
      <c r="I22" s="116">
        <f>SUM(I17:I21)</f>
        <v>0</v>
      </c>
    </row>
    <row r="23" spans="1:9" x14ac:dyDescent="0.2">
      <c r="G23" s="6"/>
    </row>
    <row r="24" spans="1:9" x14ac:dyDescent="0.2">
      <c r="E24" s="6"/>
      <c r="F24" s="6"/>
      <c r="G24" s="6"/>
      <c r="H24" s="6"/>
      <c r="I24" s="6"/>
    </row>
    <row r="27" spans="1:9" ht="12.75" customHeight="1" x14ac:dyDescent="0.2"/>
    <row r="28" spans="1:9" ht="25.5" customHeight="1" x14ac:dyDescent="0.2"/>
    <row r="29" spans="1:9" ht="27" customHeight="1" x14ac:dyDescent="0.2"/>
    <row r="30" spans="1:9" ht="27" customHeight="1" x14ac:dyDescent="0.2"/>
    <row r="31" spans="1:9" ht="27" customHeight="1" x14ac:dyDescent="0.2"/>
    <row r="32" spans="1:9" ht="27" customHeight="1" x14ac:dyDescent="0.2"/>
    <row r="33" ht="27" customHeight="1" x14ac:dyDescent="0.2"/>
  </sheetData>
  <sheetProtection algorithmName="SHA-512" hashValue="GGSeyobdeTdZb7mmk6omuIhi7BGSL9XYn6r/xJvbyFoWPlhd6alFqAZZ/wYC+OBBYSsKLyXBfv7MtGsfudFHkA==" saltValue="1eQA3pM8/pWaBPyAI4ysXA==" spinCount="100000" sheet="1" objects="1" scenarios="1"/>
  <mergeCells count="12">
    <mergeCell ref="E1:F1"/>
    <mergeCell ref="H1:I1"/>
    <mergeCell ref="A1:C1"/>
    <mergeCell ref="B22:C22"/>
    <mergeCell ref="A9:C9"/>
    <mergeCell ref="E9:F9"/>
    <mergeCell ref="H9:I9"/>
    <mergeCell ref="A16:C16"/>
    <mergeCell ref="E16:F16"/>
    <mergeCell ref="H16:I16"/>
    <mergeCell ref="B8:C8"/>
    <mergeCell ref="B15:C15"/>
  </mergeCells>
  <conditionalFormatting sqref="F3:F7 F10:F14 F17:F22">
    <cfRule type="cellIs" dxfId="5" priority="6" operator="notEqual">
      <formula>$D3</formula>
    </cfRule>
  </conditionalFormatting>
  <conditionalFormatting sqref="I3:I7 I10:I14 I17:I22">
    <cfRule type="cellIs" dxfId="4" priority="5" operator="notEqual">
      <formula>$F3</formula>
    </cfRule>
  </conditionalFormatting>
  <conditionalFormatting sqref="F8">
    <cfRule type="cellIs" dxfId="3" priority="4" operator="notEqual">
      <formula>$D8</formula>
    </cfRule>
  </conditionalFormatting>
  <conditionalFormatting sqref="I8">
    <cfRule type="cellIs" dxfId="2" priority="3" operator="notEqual">
      <formula>$F8</formula>
    </cfRule>
  </conditionalFormatting>
  <conditionalFormatting sqref="F15">
    <cfRule type="cellIs" dxfId="1" priority="2" operator="notEqual">
      <formula>$D15</formula>
    </cfRule>
  </conditionalFormatting>
  <conditionalFormatting sqref="I15">
    <cfRule type="cellIs" dxfId="0" priority="1" operator="notEqual">
      <formula>$F15</formula>
    </cfRule>
  </conditionalFormatting>
  <dataValidations count="1">
    <dataValidation type="decimal" allowBlank="1" errorTitle="תא מחושב בנוסחה" error="תא זה מחושב בנוסחה:_x000a_ בידך לשנות את שלושת העמודות מימין וע&quot;י כך לקבוע את הסכום המומלץ._x000a__x000a_על מנת להחזיר המצב לקדמותו, נא הקישו על ביטול_x000a_" promptTitle="תא מחושב בנוסחה" prompt="אין להקליד נתונים בעמודה זו" sqref="F17:F21 F3:F7 I10:I14 I3:I7 F10:F14 I17:I21">
      <formula1>0</formula1>
      <formula2>100000000</formula2>
    </dataValidation>
  </dataValidations>
  <hyperlinks>
    <hyperlink ref="A1:B1" r:id="rId1" display="תקינה וביטוח (סעיף 3.5 בנהלי הקרן)"/>
    <hyperlink ref="A1:C1" r:id="rId2" display="תקינה, ייעוץ משפטי וביטוח (סעיף 4.6 בנהלי התכנית)"/>
    <hyperlink ref="A9:B9" r:id="rId3" display="תקינה וביטוח (סעיף 3.5 בנהלי הקרן)"/>
    <hyperlink ref="A9:C9" r:id="rId4" display="תקינה, ייעוץ משפטי וביטוח (סעיף 4.6 בנהלי התכנית)"/>
    <hyperlink ref="A16:B16" r:id="rId5" display="תקינה וביטוח (סעיף 3.5 בנהלי הקרן)"/>
    <hyperlink ref="A16:C16" r:id="rId6" display="תקינה, ייעוץ משפטי וביטוח (סעיף 4.6 בנהלי התכנית)"/>
  </hyperlinks>
  <printOptions horizontalCentered="1"/>
  <pageMargins left="0.74803149606299213" right="0.74803149606299213" top="0.51181102362204722" bottom="0.47244094488188981" header="0.27559055118110237" footer="0.19685039370078741"/>
  <pageSetup paperSize="9" scale="80" orientation="portrait" horizontalDpi="1200" verticalDpi="1200" r:id="rId7"/>
  <headerFooter alignWithMargins="0">
    <oddFooter>עמוד &amp;P מתוך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103</_x05de__x05e1__x0027__x0020__x05e0__x05e1__x05e4__x05d7_>
    <RelevantInstruction xmlns="07aea354-b11e-43d5-b7ab-6cf206330347">5.10</RelevantInstruction>
    <IsAccessible xmlns="605e85f2-268e-450d-9afb-d305d42b267e">false</IsAccessible>
  </documentManagement>
</p:properties>
</file>

<file path=customXml/itemProps1.xml><?xml version="1.0" encoding="utf-8"?>
<ds:datastoreItem xmlns:ds="http://schemas.openxmlformats.org/officeDocument/2006/customXml" ds:itemID="{2DF86A05-AF19-4616-BF97-50A58E727728}"/>
</file>

<file path=customXml/itemProps2.xml><?xml version="1.0" encoding="utf-8"?>
<ds:datastoreItem xmlns:ds="http://schemas.openxmlformats.org/officeDocument/2006/customXml" ds:itemID="{70E1EDE7-2A0D-40C7-8DDE-C5CCD2EA2E0C}"/>
</file>

<file path=customXml/itemProps3.xml><?xml version="1.0" encoding="utf-8"?>
<ds:datastoreItem xmlns:ds="http://schemas.openxmlformats.org/officeDocument/2006/customXml" ds:itemID="{C4D0C877-EA84-4982-970A-F50F063E9C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8</vt:i4>
      </vt:variant>
      <vt:variant>
        <vt:lpstr>טווחים בעלי שם</vt:lpstr>
      </vt:variant>
      <vt:variant>
        <vt:i4>37</vt:i4>
      </vt:variant>
    </vt:vector>
  </HeadingPairs>
  <TitlesOfParts>
    <vt:vector size="45" baseType="lpstr">
      <vt:lpstr>ראשי-פרטים כלליים וריכוז הוצאות</vt:lpstr>
      <vt:lpstr>יעוץ והקמת מערכי שיווק </vt:lpstr>
      <vt:lpstr>שכר עובד בחו"ל</vt:lpstr>
      <vt:lpstr>התמחות בשוק היעד</vt:lpstr>
      <vt:lpstr>פרסום ושיווק מקוון</vt:lpstr>
      <vt:lpstr>תערוכות והדגמות</vt:lpstr>
      <vt:lpstr>טיסות</vt:lpstr>
      <vt:lpstr>תקינה, ייעוץ משפטי וביטוח</vt:lpstr>
      <vt:lpstr>haarot_takzivim</vt:lpstr>
      <vt:lpstr>hachlatat_vaada</vt:lpstr>
      <vt:lpstr>kablanim_hearot</vt:lpstr>
      <vt:lpstr>kablanim_hul_hearot</vt:lpstr>
      <vt:lpstr>kablanim_hul_location</vt:lpstr>
      <vt:lpstr>kablanim_hul_takziv</vt:lpstr>
      <vt:lpstr>kablanim_hul_teur</vt:lpstr>
      <vt:lpstr>kablanim_hul_toar</vt:lpstr>
      <vt:lpstr>kablanim_location</vt:lpstr>
      <vt:lpstr>kablanim_takziv</vt:lpstr>
      <vt:lpstr>kablanim_teur</vt:lpstr>
      <vt:lpstr>kablanim_toar</vt:lpstr>
      <vt:lpstr>koah_adam_code_sachar</vt:lpstr>
      <vt:lpstr>koah_adam_cost</vt:lpstr>
      <vt:lpstr>koah_adam_tafkid</vt:lpstr>
      <vt:lpstr>koah_adam_takziv</vt:lpstr>
      <vt:lpstr>koah_adam_teur</vt:lpstr>
      <vt:lpstr>koah_adam_toar</vt:lpstr>
      <vt:lpstr>patent_takziv</vt:lpstr>
      <vt:lpstr>patent_teur</vt:lpstr>
      <vt:lpstr>shonot_takziv</vt:lpstr>
      <vt:lpstr>shonot_teur</vt:lpstr>
      <vt:lpstr>takzivim_mumlazim</vt:lpstr>
      <vt:lpstr>takzivim_teur</vt:lpstr>
      <vt:lpstr>טיסות!tekura_takziv</vt:lpstr>
      <vt:lpstr>'תקינה, ייעוץ משפטי וביטוח'!tekura_takziv</vt:lpstr>
      <vt:lpstr>טיסות!tekura_teur</vt:lpstr>
      <vt:lpstr>'תקינה, ייעוץ משפטי וביטוח'!tekura_teur</vt:lpstr>
      <vt:lpstr>'התמחות בשוק היעד'!WPrint_TitlesW</vt:lpstr>
      <vt:lpstr>'יעוץ והקמת מערכי שיווק '!WPrint_TitlesW</vt:lpstr>
      <vt:lpstr>'פרסום ושיווק מקוון'!WPrint_TitlesW</vt:lpstr>
      <vt:lpstr>'שכר עובד בחו"ל'!WPrint_TitlesW</vt:lpstr>
      <vt:lpstr>'תערוכות והדגמות'!WPrint_TitlesW</vt:lpstr>
      <vt:lpstr>'שכר עובד בחו"ל'!טקסט1</vt:lpstr>
      <vt:lpstr>קוד_שכר</vt:lpstr>
      <vt:lpstr>רבעון</vt:lpstr>
      <vt:lpstr>רבעון_ראשון</vt:lpstr>
    </vt:vector>
  </TitlesOfParts>
  <Company>madaan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נספח 3 - תכנית תקציבית</dc:title>
  <dc:creator>rons</dc:creator>
  <dc:description/>
  <cp:lastModifiedBy>Romya Karo</cp:lastModifiedBy>
  <cp:lastPrinted>2015-01-13T11:49:45Z</cp:lastPrinted>
  <dcterms:created xsi:type="dcterms:W3CDTF">2002-05-26T08:20:42Z</dcterms:created>
  <dcterms:modified xsi:type="dcterms:W3CDTF">2017-12-21T14:09:26Z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