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9.xml" ContentType="application/vnd.openxmlformats-officedocument.spreadsheetml.worksheet+xml"/>
  <Override PartName="/xl/worksheets/sheet10.xml" ContentType="application/vnd.openxmlformats-officedocument.spreadsheetml.worksheet+xml"/>
  <Override PartName="/xl/worksheets/sheet7.xml" ContentType="application/vnd.openxmlformats-officedocument.spreadsheetml.worksheet+xml"/>
  <Override PartName="/xl/worksheets/sheet5.xml" ContentType="application/vnd.openxmlformats-officedocument.spreadsheetml.worksheet+xml"/>
  <Override PartName="/xl/worksheets/sheet8.xml" ContentType="application/vnd.openxmlformats-officedocument.spreadsheetml.worksheet+xml"/>
  <Override PartName="/xl/worksheets/sheet6.xml" ContentType="application/vnd.openxmlformats-officedocument.spreadsheetml.worksheet+xml"/>
  <Override PartName="/docProps/app.xml" ContentType="application/vnd.openxmlformats-officedocument.extended-properties+xml"/>
  <Override PartName="/docProps/core.xml" ContentType="application/vnd.openxmlformats-package.core-properties+xml"/>
  <Override PartName="/xl/comments2.xml" ContentType="application/vnd.openxmlformats-officedocument.spreadsheetml.comments+xml"/>
  <Override PartName="/xl/comments1.xml" ContentType="application/vnd.openxmlformats-officedocument.spreadsheetml.comments+xml"/>
  <Override PartName="/xl/calcChain.xml" ContentType="application/vnd.openxmlformats-officedocument.spreadsheetml.calcChain+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חוברת_עבודה_זו" defaultThemeVersion="124226"/>
  <bookViews>
    <workbookView xWindow="5970" yWindow="180" windowWidth="5970" windowHeight="5775" tabRatio="889" activeTab="8"/>
  </bookViews>
  <sheets>
    <sheet name="ראשי-פרטים כלליים וריכוז הוצאות" sheetId="1" r:id="rId1"/>
    <sheet name="יועצים" sheetId="7" r:id="rId2"/>
    <sheet name="הקמת מערכי שיווק והפצה בחו&quot;ל" sheetId="18" r:id="rId3"/>
    <sheet name="שכר עובד בחו&quot;ל" sheetId="3" r:id="rId4"/>
    <sheet name="התמחות בשוק היעד" sheetId="10" r:id="rId5"/>
    <sheet name="פרסום ושיווק מקוון" sheetId="15" r:id="rId6"/>
    <sheet name="תערוכות והדגמות בשוק היעד" sheetId="14" r:id="rId7"/>
    <sheet name="טיסות" sheetId="20" r:id="rId8"/>
    <sheet name="תקינה, ייעוץ משפטי וביטוח" sheetId="16" r:id="rId9"/>
    <sheet name="דו&quot;ח התקדמות רבעוני" sheetId="19" r:id="rId10"/>
  </sheets>
  <definedNames>
    <definedName name="_01_02" localSheetId="2">'ראשי-פרטים כלליים וריכוז הוצאות'!#REF!</definedName>
    <definedName name="_01_02">'ראשי-פרטים כלליים וריכוז הוצאות'!#REF!</definedName>
    <definedName name="haarot_takzivim">'ראשי-פרטים כלליים וריכוז הוצאות'!$G$1</definedName>
    <definedName name="hachlatat_vaada">'ראשי-פרטים כלליים וריכוז הוצאות'!$G$1</definedName>
    <definedName name="homarim_achuz_tkura">#REF!</definedName>
    <definedName name="homarim_kamut">#REF!</definedName>
    <definedName name="homarim_takziv">#REF!</definedName>
    <definedName name="homarim_teur">#REF!</definedName>
    <definedName name="kablanim_hearot">'התמחות בשוק היעד'!$J$3:$J$24</definedName>
    <definedName name="kablanim_hul_hearot">'תערוכות והדגמות בשוק היעד'!$L$3:$L$22</definedName>
    <definedName name="kablanim_hul_location">'תערוכות והדגמות בשוק היעד'!$O$2</definedName>
    <definedName name="kablanim_hul_takziv">'תערוכות והדגמות בשוק היעד'!$M$3:$M$22</definedName>
    <definedName name="kablanim_hul_teur">'תערוכות והדגמות בשוק היעד'!$D$3:$D$22</definedName>
    <definedName name="kablanim_hul_toar">'תערוכות והדגמות בשוק היעד'!$B$3:$B$22</definedName>
    <definedName name="kablanim_location">'התמחות בשוק היעד'!$M$2</definedName>
    <definedName name="kablanim_takziv">'התמחות בשוק היעד'!$K$3:$K$24</definedName>
    <definedName name="kablanim_teur">'התמחות בשוק היעד'!$C$3:$C$24</definedName>
    <definedName name="kablanim_toar">'התמחות בשוק היעד'!$B$3:$B$24</definedName>
    <definedName name="koah_adam_achuz" localSheetId="2">'שכר עובד בחו"ל'!#REF!</definedName>
    <definedName name="koah_adam_achuz">'שכר עובד בחו"ל'!#REF!</definedName>
    <definedName name="koah_adam_code_sachar">'שכר עובד בחו"ל'!$A$4:$A$23</definedName>
    <definedName name="koah_adam_cost">'שכר עובד בחו"ל'!$AF$4:$AF$23</definedName>
    <definedName name="koah_adam_limit_cost" localSheetId="2">'שכר עובד בחו"ל'!#REF!</definedName>
    <definedName name="koah_adam_limit_cost">'שכר עובד בחו"ל'!#REF!</definedName>
    <definedName name="koah_adam_mispar_hodashim">'שכר עובד בחו"ל'!$P$4:$P$23</definedName>
    <definedName name="koah_adam_tafkid">'שכר עובד בחו"ל'!$D$4:$D$23</definedName>
    <definedName name="koah_adam_takziv">'שכר עובד בחו"ל'!$R$4:$R$23</definedName>
    <definedName name="koah_adam_teur">'שכר עובד בחו"ל'!$B$4:$B$23</definedName>
    <definedName name="koah_adam_toar">'שכר עובד בחו"ל'!$C$4:$C$23</definedName>
    <definedName name="patent_takziv">'פרסום ושיווק מקוון'!$K$3:$K$32</definedName>
    <definedName name="patent_teur">'פרסום ושיווק מקוון'!$B$3:$B$32</definedName>
    <definedName name="shonot_takziv" localSheetId="2">'הקמת מערכי שיווק והפצה בחו"ל'!$K$2:$K$22</definedName>
    <definedName name="shonot_takziv" localSheetId="5">'פרסום ושיווק מקוון'!#REF!</definedName>
    <definedName name="shonot_takziv">יועצים!$K$3:$K$23</definedName>
    <definedName name="shonot_teur" localSheetId="2">'הקמת מערכי שיווק והפצה בחו"ל'!$B$2:$B$22</definedName>
    <definedName name="shonot_teur" localSheetId="5">'פרסום ושיווק מקוון'!#REF!</definedName>
    <definedName name="shonot_teur">יועצים!$B$3:$B$23</definedName>
    <definedName name="takzivim_mumlazim">'ראשי-פרטים כלליים וריכוז הוצאות'!$G$21:$G$31</definedName>
    <definedName name="takzivim_teur">'ראשי-פרטים כלליים וריכוז הוצאות'!$B$21:$B$31</definedName>
    <definedName name="tekura_takziv" localSheetId="2">#REF!</definedName>
    <definedName name="tekura_takziv" localSheetId="8">'תקינה, ייעוץ משפטי וביטוח'!$K$3:$K$19</definedName>
    <definedName name="tekura_takziv">#REF!</definedName>
    <definedName name="tekura_teur" localSheetId="2">#REF!</definedName>
    <definedName name="tekura_teur" localSheetId="8">'תקינה, ייעוץ משפטי וביטוח'!$B$3:$B$19</definedName>
    <definedName name="tekura_teur">#REF!</definedName>
    <definedName name="_xlnm.Print_Titles" localSheetId="9">'דו"ח התקדמות רבעוני'!$1:$2</definedName>
    <definedName name="_xlnm.Print_Titles" localSheetId="2">'הקמת מערכי שיווק והפצה בחו"ל'!$1:$1</definedName>
    <definedName name="_xlnm.Print_Titles" localSheetId="4">'התמחות בשוק היעד'!$1:$2</definedName>
    <definedName name="_xlnm.Print_Titles" localSheetId="1">יועצים!$1:$2</definedName>
    <definedName name="_xlnm.Print_Titles" localSheetId="5">'פרסום ושיווק מקוון'!$1:$2</definedName>
    <definedName name="_xlnm.Print_Titles" localSheetId="3">'שכר עובד בחו"ל'!$1:$3</definedName>
    <definedName name="_xlnm.Print_Titles" localSheetId="6">'תערוכות והדגמות בשוק היעד'!$1:$2</definedName>
    <definedName name="Z_0C0A7354_1E68_4AF0_8238_6CB67405E9AA_.wvu.Cols" localSheetId="3" hidden="1">'שכר עובד בחו"ל'!#REF!</definedName>
    <definedName name="ziyud_cost" localSheetId="2">#REF!</definedName>
    <definedName name="ziyud_cost" localSheetId="8">#REF!</definedName>
    <definedName name="ziyud_cost">#REF!</definedName>
    <definedName name="ziyud_kamut" localSheetId="2">#REF!</definedName>
    <definedName name="ziyud_kamut" localSheetId="8">#REF!</definedName>
    <definedName name="ziyud_kamut">#REF!</definedName>
    <definedName name="ziyud_mispar_hodashim" localSheetId="2">#REF!</definedName>
    <definedName name="ziyud_mispar_hodashim" localSheetId="8">#REF!</definedName>
    <definedName name="ziyud_mispar_hodashim">#REF!</definedName>
    <definedName name="ziyud_takziv" localSheetId="2">#REF!</definedName>
    <definedName name="ziyud_takziv" localSheetId="8">#REF!</definedName>
    <definedName name="ziyud_takziv">#REF!</definedName>
    <definedName name="ziyud_teur" localSheetId="2">#REF!</definedName>
    <definedName name="ziyud_teur" localSheetId="8">#REF!</definedName>
    <definedName name="ziyud_teur">#REF!</definedName>
    <definedName name="טקסט1" localSheetId="3">'שכר עובד בחו"ל'!$A$4</definedName>
    <definedName name="טקסט4" localSheetId="2">'הקמת מערכי שיווק והפצה בחו"ל'!#REF!</definedName>
    <definedName name="טקסט4" localSheetId="1">יועצים!#REF!</definedName>
    <definedName name="טקסט4" localSheetId="5">'פרסום ושיווק מקוון'!#REF!</definedName>
    <definedName name="נפתח1" localSheetId="3">'שכר עובד בחו"ל'!#REF!</definedName>
    <definedName name="עדתאריך" localSheetId="2">'ראשי-פרטים כלליים וריכוז הוצאות'!#REF!</definedName>
    <definedName name="עדתאריך">'ראשי-פרטים כלליים וריכוז הוצאות'!#REF!</definedName>
    <definedName name="קוד_שכר">'ראשי-פרטים כלליים וריכוז הוצאות'!$A$44:$A$46</definedName>
    <definedName name="רבעון" localSheetId="2">'ראשי-פרטים כלליים וריכוז הוצאות'!#REF!</definedName>
    <definedName name="רבעון">'ראשי-פרטים כלליים וריכוז הוצאות'!#REF!</definedName>
    <definedName name="רבעון_ראשון" localSheetId="2">'ראשי-פרטים כלליים וריכוז הוצאות'!#REF!</definedName>
    <definedName name="רבעון_ראשון">'ראשי-פרטים כלליים וריכוז הוצאות'!#REF!</definedName>
    <definedName name="תאריך" localSheetId="2">'ראשי-פרטים כלליים וריכוז הוצאות'!#REF!</definedName>
    <definedName name="תאריך">'ראשי-פרטים כלליים וריכוז הוצאות'!#REF!</definedName>
  </definedNames>
  <calcPr calcId="145621"/>
  <customWorkbookViews>
    <customWorkbookView name="BAKARA4 - תצוגה אישית" guid="{0C0A7354-1E68-4AF0-8238-6CB67405E9AA}" mergeInterval="0" personalView="1" maximized="1" windowWidth="796" windowHeight="397" tabRatio="691" activeSheetId="1"/>
  </customWorkbookViews>
</workbook>
</file>

<file path=xl/calcChain.xml><?xml version="1.0" encoding="utf-8"?>
<calcChain xmlns="http://schemas.openxmlformats.org/spreadsheetml/2006/main">
  <c r="K23" i="1" l="1"/>
  <c r="K24" i="1"/>
  <c r="K25" i="1"/>
  <c r="K26" i="1"/>
  <c r="K27" i="1"/>
  <c r="K28" i="1"/>
  <c r="K29" i="1"/>
  <c r="K30" i="1"/>
  <c r="K31" i="1"/>
  <c r="H23" i="1"/>
  <c r="H24" i="1"/>
  <c r="H25" i="1"/>
  <c r="H26" i="1"/>
  <c r="H27" i="1"/>
  <c r="H28" i="1"/>
  <c r="H29" i="1"/>
  <c r="H30" i="1"/>
  <c r="H31" i="1"/>
  <c r="J31" i="1"/>
  <c r="J30" i="1"/>
  <c r="J29" i="1"/>
  <c r="G31" i="1"/>
  <c r="G30" i="1"/>
  <c r="G29" i="1"/>
  <c r="J28" i="1"/>
  <c r="G28" i="1"/>
  <c r="J27" i="1"/>
  <c r="G27" i="1"/>
  <c r="J26" i="1"/>
  <c r="G26" i="1"/>
  <c r="C31" i="1"/>
  <c r="C30" i="1"/>
  <c r="C29" i="1"/>
  <c r="C28" i="1"/>
  <c r="C27" i="1"/>
  <c r="C26" i="1"/>
  <c r="J25" i="1"/>
  <c r="G25" i="1"/>
  <c r="J24" i="1"/>
  <c r="G24" i="1"/>
  <c r="C24" i="1"/>
  <c r="J23" i="1"/>
  <c r="G23" i="1"/>
  <c r="C23" i="1"/>
  <c r="J21" i="1"/>
  <c r="G21" i="1"/>
  <c r="C21" i="1"/>
  <c r="F32" i="1"/>
  <c r="E32" i="1"/>
  <c r="I28" i="16" l="1"/>
  <c r="K28" i="16"/>
  <c r="N28" i="16"/>
  <c r="N22" i="16"/>
  <c r="N23" i="16"/>
  <c r="N24" i="16"/>
  <c r="N25" i="16"/>
  <c r="N26" i="16"/>
  <c r="N27" i="16"/>
  <c r="N21" i="16"/>
  <c r="K22" i="16"/>
  <c r="K23" i="16"/>
  <c r="K24" i="16"/>
  <c r="K25" i="16"/>
  <c r="K26" i="16"/>
  <c r="K27" i="16"/>
  <c r="K21" i="16"/>
  <c r="I19" i="16"/>
  <c r="N13" i="16"/>
  <c r="N15" i="16"/>
  <c r="N17" i="16"/>
  <c r="N12" i="16"/>
  <c r="K13" i="16"/>
  <c r="K14" i="16"/>
  <c r="N14" i="16" s="1"/>
  <c r="K15" i="16"/>
  <c r="K16" i="16"/>
  <c r="N16" i="16" s="1"/>
  <c r="K17" i="16"/>
  <c r="K18" i="16"/>
  <c r="N18" i="16" s="1"/>
  <c r="K12" i="16"/>
  <c r="I10" i="16"/>
  <c r="N5" i="16"/>
  <c r="N7" i="16"/>
  <c r="N9" i="16"/>
  <c r="K4" i="16"/>
  <c r="N4" i="16" s="1"/>
  <c r="K5" i="16"/>
  <c r="K6" i="16"/>
  <c r="N6" i="16" s="1"/>
  <c r="K7" i="16"/>
  <c r="K8" i="16"/>
  <c r="N8" i="16" s="1"/>
  <c r="K9" i="16"/>
  <c r="K3" i="16"/>
  <c r="K10" i="16" s="1"/>
  <c r="I20" i="16"/>
  <c r="I11" i="16"/>
  <c r="P4" i="20"/>
  <c r="P5" i="20"/>
  <c r="P6" i="20"/>
  <c r="P7" i="20"/>
  <c r="P8" i="20"/>
  <c r="P9" i="20"/>
  <c r="P10" i="20"/>
  <c r="P11" i="20"/>
  <c r="P12" i="20"/>
  <c r="P3" i="20"/>
  <c r="M4" i="20"/>
  <c r="M5" i="20"/>
  <c r="M6" i="20"/>
  <c r="M7" i="20"/>
  <c r="M8" i="20"/>
  <c r="M9" i="20"/>
  <c r="M10" i="20"/>
  <c r="M11" i="20"/>
  <c r="M12" i="20"/>
  <c r="M3" i="20"/>
  <c r="P4" i="14"/>
  <c r="P5" i="14"/>
  <c r="P6" i="14"/>
  <c r="P7" i="14"/>
  <c r="P8" i="14"/>
  <c r="P9" i="14"/>
  <c r="P10" i="14"/>
  <c r="P11" i="14"/>
  <c r="P12" i="14"/>
  <c r="P13" i="14"/>
  <c r="P14" i="14"/>
  <c r="P15" i="14"/>
  <c r="P16" i="14"/>
  <c r="P17" i="14"/>
  <c r="P18" i="14"/>
  <c r="P19" i="14"/>
  <c r="P20" i="14"/>
  <c r="P21" i="14"/>
  <c r="P22" i="14"/>
  <c r="P3" i="14"/>
  <c r="M4" i="14"/>
  <c r="M5" i="14"/>
  <c r="M6" i="14"/>
  <c r="M7" i="14"/>
  <c r="M8" i="14"/>
  <c r="M9" i="14"/>
  <c r="M10" i="14"/>
  <c r="M11" i="14"/>
  <c r="M12" i="14"/>
  <c r="M13" i="14"/>
  <c r="M14" i="14"/>
  <c r="M15" i="14"/>
  <c r="M16" i="14"/>
  <c r="M17" i="14"/>
  <c r="M18" i="14"/>
  <c r="M19" i="14"/>
  <c r="M20" i="14"/>
  <c r="M21" i="14"/>
  <c r="M22" i="14"/>
  <c r="M3" i="14"/>
  <c r="N4" i="15"/>
  <c r="N5" i="15"/>
  <c r="N6" i="15"/>
  <c r="N7" i="15"/>
  <c r="N8" i="15"/>
  <c r="N9" i="15"/>
  <c r="N10" i="15"/>
  <c r="N11" i="15"/>
  <c r="N12" i="15"/>
  <c r="N13" i="15"/>
  <c r="N14" i="15"/>
  <c r="N15" i="15"/>
  <c r="N16" i="15"/>
  <c r="N17" i="15"/>
  <c r="N18" i="15"/>
  <c r="N19" i="15"/>
  <c r="N20" i="15"/>
  <c r="N21" i="15"/>
  <c r="N22" i="15"/>
  <c r="N23" i="15"/>
  <c r="N24" i="15"/>
  <c r="N25" i="15"/>
  <c r="N26" i="15"/>
  <c r="N27" i="15"/>
  <c r="N28" i="15"/>
  <c r="N29" i="15"/>
  <c r="N30" i="15"/>
  <c r="N31" i="15"/>
  <c r="N32" i="15"/>
  <c r="K4" i="15"/>
  <c r="K5" i="15"/>
  <c r="K6" i="15"/>
  <c r="K7" i="15"/>
  <c r="K8" i="15"/>
  <c r="K9" i="15"/>
  <c r="K10" i="15"/>
  <c r="K11" i="15"/>
  <c r="K12" i="15"/>
  <c r="K13" i="15"/>
  <c r="K14" i="15"/>
  <c r="K15" i="15"/>
  <c r="K16" i="15"/>
  <c r="K17" i="15"/>
  <c r="K18" i="15"/>
  <c r="K19" i="15"/>
  <c r="K20" i="15"/>
  <c r="K21" i="15"/>
  <c r="K22" i="15"/>
  <c r="K23" i="15"/>
  <c r="K24" i="15"/>
  <c r="K25" i="15"/>
  <c r="K26" i="15"/>
  <c r="K27" i="15"/>
  <c r="K28" i="15"/>
  <c r="K29" i="15"/>
  <c r="K30" i="15"/>
  <c r="K31" i="15"/>
  <c r="K32" i="15"/>
  <c r="N3" i="15"/>
  <c r="K3" i="15"/>
  <c r="N16" i="10"/>
  <c r="N17" i="10"/>
  <c r="N18" i="10"/>
  <c r="N19" i="10"/>
  <c r="N20" i="10"/>
  <c r="N21" i="10"/>
  <c r="N22" i="10"/>
  <c r="N23" i="10"/>
  <c r="N24" i="10"/>
  <c r="N15" i="10"/>
  <c r="K25" i="10"/>
  <c r="K16" i="10"/>
  <c r="K17" i="10"/>
  <c r="K18" i="10"/>
  <c r="K19" i="10"/>
  <c r="K20" i="10"/>
  <c r="K21" i="10"/>
  <c r="K22" i="10"/>
  <c r="K23" i="10"/>
  <c r="K24" i="10"/>
  <c r="K15" i="10"/>
  <c r="N4" i="10"/>
  <c r="N5" i="10"/>
  <c r="N6" i="10"/>
  <c r="N7" i="10"/>
  <c r="N8" i="10"/>
  <c r="N9" i="10"/>
  <c r="N10" i="10"/>
  <c r="N11" i="10"/>
  <c r="N12" i="10"/>
  <c r="N3" i="10"/>
  <c r="K4" i="10"/>
  <c r="K5" i="10"/>
  <c r="K6" i="10"/>
  <c r="K7" i="10"/>
  <c r="K8" i="10"/>
  <c r="K9" i="10"/>
  <c r="K10" i="10"/>
  <c r="K11" i="10"/>
  <c r="K12" i="10"/>
  <c r="K3" i="10"/>
  <c r="K13" i="10"/>
  <c r="I13" i="10"/>
  <c r="N19" i="16" l="1"/>
  <c r="K19" i="16"/>
  <c r="N3" i="16"/>
  <c r="N10" i="16" s="1"/>
  <c r="I14" i="10" l="1"/>
  <c r="K13" i="20" l="1"/>
  <c r="K23" i="14"/>
  <c r="M23" i="14"/>
  <c r="I33" i="15"/>
  <c r="N23" i="7"/>
  <c r="K23" i="7"/>
  <c r="Q12" i="20"/>
  <c r="Q11" i="20"/>
  <c r="Q10" i="20"/>
  <c r="Q9" i="20"/>
  <c r="Q8" i="20"/>
  <c r="Q7" i="20"/>
  <c r="Q6" i="20"/>
  <c r="Q5" i="20"/>
  <c r="Q4" i="20"/>
  <c r="Q3" i="20"/>
  <c r="M13" i="20"/>
  <c r="K1" i="20"/>
  <c r="P13" i="20" l="1"/>
  <c r="I23" i="18" l="1"/>
  <c r="C22" i="1" s="1"/>
  <c r="I23" i="7"/>
  <c r="F33" i="1"/>
  <c r="E33" i="1" l="1"/>
  <c r="O4" i="7" l="1"/>
  <c r="O5" i="7"/>
  <c r="O6" i="7"/>
  <c r="O7" i="7"/>
  <c r="O8" i="7"/>
  <c r="O9" i="7"/>
  <c r="O10" i="7"/>
  <c r="O11" i="7"/>
  <c r="O12" i="7"/>
  <c r="O13" i="7"/>
  <c r="O14" i="7"/>
  <c r="O15" i="7"/>
  <c r="O16" i="7"/>
  <c r="O17" i="7"/>
  <c r="O18" i="7"/>
  <c r="O19" i="7"/>
  <c r="O20" i="7"/>
  <c r="O21" i="7"/>
  <c r="O22" i="7"/>
  <c r="O3" i="7"/>
  <c r="P5" i="3" l="1"/>
  <c r="R5" i="3" s="1"/>
  <c r="P6" i="3"/>
  <c r="R6" i="3" s="1"/>
  <c r="P7" i="3"/>
  <c r="R7" i="3" s="1"/>
  <c r="P8" i="3"/>
  <c r="R8" i="3" s="1"/>
  <c r="P9" i="3"/>
  <c r="R9" i="3" s="1"/>
  <c r="P10" i="3"/>
  <c r="R10" i="3" s="1"/>
  <c r="P11" i="3"/>
  <c r="R11" i="3" s="1"/>
  <c r="P12" i="3"/>
  <c r="R12" i="3" s="1"/>
  <c r="P13" i="3"/>
  <c r="R13" i="3" s="1"/>
  <c r="P14" i="3"/>
  <c r="R14" i="3" s="1"/>
  <c r="P15" i="3"/>
  <c r="R15" i="3" s="1"/>
  <c r="P16" i="3"/>
  <c r="R16" i="3" s="1"/>
  <c r="P17" i="3"/>
  <c r="R17" i="3" s="1"/>
  <c r="P18" i="3"/>
  <c r="R18" i="3" s="1"/>
  <c r="P19" i="3"/>
  <c r="R19" i="3" s="1"/>
  <c r="P20" i="3"/>
  <c r="R20" i="3" s="1"/>
  <c r="P21" i="3"/>
  <c r="R21" i="3" s="1"/>
  <c r="P22" i="3"/>
  <c r="R22" i="3" s="1"/>
  <c r="P23" i="3"/>
  <c r="R23" i="3" s="1"/>
  <c r="P4" i="3"/>
  <c r="R4" i="3" s="1"/>
  <c r="T5" i="3"/>
  <c r="V5" i="3" s="1"/>
  <c r="T6" i="3"/>
  <c r="V6" i="3" s="1"/>
  <c r="T7" i="3"/>
  <c r="V7" i="3" s="1"/>
  <c r="T8" i="3"/>
  <c r="V8" i="3" s="1"/>
  <c r="T9" i="3"/>
  <c r="V9" i="3" s="1"/>
  <c r="T10" i="3"/>
  <c r="V10" i="3" s="1"/>
  <c r="T11" i="3"/>
  <c r="V11" i="3" s="1"/>
  <c r="T12" i="3"/>
  <c r="V12" i="3" s="1"/>
  <c r="T13" i="3"/>
  <c r="V13" i="3" s="1"/>
  <c r="T14" i="3"/>
  <c r="V14" i="3" s="1"/>
  <c r="T15" i="3"/>
  <c r="V15" i="3" s="1"/>
  <c r="T16" i="3"/>
  <c r="V16" i="3" s="1"/>
  <c r="T17" i="3"/>
  <c r="V17" i="3" s="1"/>
  <c r="T18" i="3"/>
  <c r="V18" i="3" s="1"/>
  <c r="T19" i="3"/>
  <c r="V19" i="3" s="1"/>
  <c r="T20" i="3"/>
  <c r="V20" i="3" s="1"/>
  <c r="T21" i="3"/>
  <c r="V21" i="3" s="1"/>
  <c r="T22" i="3"/>
  <c r="V22" i="3" s="1"/>
  <c r="T23" i="3"/>
  <c r="V23" i="3" s="1"/>
  <c r="N5" i="3"/>
  <c r="N6" i="3"/>
  <c r="N7" i="3"/>
  <c r="N8" i="3"/>
  <c r="N9" i="3"/>
  <c r="N10" i="3"/>
  <c r="N11" i="3"/>
  <c r="N12" i="3"/>
  <c r="N13" i="3"/>
  <c r="N14" i="3"/>
  <c r="N15" i="3"/>
  <c r="N16" i="3"/>
  <c r="N17" i="3"/>
  <c r="N18" i="3"/>
  <c r="N19" i="3"/>
  <c r="N20" i="3"/>
  <c r="N21" i="3"/>
  <c r="N22" i="3"/>
  <c r="N23" i="3"/>
  <c r="N4" i="3"/>
  <c r="O5" i="3"/>
  <c r="O6" i="3"/>
  <c r="O7" i="3"/>
  <c r="O8" i="3"/>
  <c r="O9" i="3"/>
  <c r="O10" i="3"/>
  <c r="O11" i="3"/>
  <c r="O12" i="3"/>
  <c r="O13" i="3"/>
  <c r="O14" i="3"/>
  <c r="O15" i="3"/>
  <c r="O16" i="3"/>
  <c r="O17" i="3"/>
  <c r="O18" i="3"/>
  <c r="O19" i="3"/>
  <c r="O20" i="3"/>
  <c r="O21" i="3"/>
  <c r="O22" i="3"/>
  <c r="O23" i="3"/>
  <c r="O4" i="3"/>
  <c r="K4" i="7"/>
  <c r="N4" i="7" s="1"/>
  <c r="K5" i="7"/>
  <c r="N5" i="7" s="1"/>
  <c r="K6" i="7"/>
  <c r="N6" i="7" s="1"/>
  <c r="K7" i="7"/>
  <c r="N7" i="7" s="1"/>
  <c r="K8" i="7"/>
  <c r="N8" i="7" s="1"/>
  <c r="K9" i="7"/>
  <c r="N9" i="7" s="1"/>
  <c r="K10" i="7"/>
  <c r="N10" i="7" s="1"/>
  <c r="K11" i="7"/>
  <c r="N11" i="7" s="1"/>
  <c r="K12" i="7"/>
  <c r="N12" i="7" s="1"/>
  <c r="K13" i="7"/>
  <c r="N13" i="7" s="1"/>
  <c r="K14" i="7"/>
  <c r="N14" i="7" s="1"/>
  <c r="K15" i="7"/>
  <c r="N15" i="7" s="1"/>
  <c r="K16" i="7"/>
  <c r="N16" i="7" s="1"/>
  <c r="K17" i="7"/>
  <c r="N17" i="7" s="1"/>
  <c r="K18" i="7"/>
  <c r="N18" i="7" s="1"/>
  <c r="K19" i="7"/>
  <c r="N19" i="7" s="1"/>
  <c r="K20" i="7"/>
  <c r="N20" i="7" s="1"/>
  <c r="K21" i="7"/>
  <c r="N21" i="7" s="1"/>
  <c r="K22" i="7"/>
  <c r="N22" i="7" s="1"/>
  <c r="K3" i="7"/>
  <c r="O4" i="10"/>
  <c r="O5" i="10"/>
  <c r="O6" i="10"/>
  <c r="O7" i="10"/>
  <c r="O8" i="10"/>
  <c r="O9" i="10"/>
  <c r="O10" i="10"/>
  <c r="O11" i="10"/>
  <c r="O12" i="10"/>
  <c r="O15" i="10"/>
  <c r="O16" i="10"/>
  <c r="O17" i="10"/>
  <c r="O18" i="10"/>
  <c r="O19" i="10"/>
  <c r="O20" i="10"/>
  <c r="O21" i="10"/>
  <c r="O22" i="10"/>
  <c r="O24" i="10"/>
  <c r="O3" i="10"/>
  <c r="O14" i="15"/>
  <c r="O15" i="15"/>
  <c r="O16" i="15"/>
  <c r="O17" i="15"/>
  <c r="O18" i="15"/>
  <c r="O19" i="15"/>
  <c r="O20" i="15"/>
  <c r="O21" i="15"/>
  <c r="O22" i="15"/>
  <c r="O23" i="15"/>
  <c r="O24" i="15"/>
  <c r="O25" i="15"/>
  <c r="O26" i="15"/>
  <c r="O27" i="15"/>
  <c r="O28" i="15"/>
  <c r="O29" i="15"/>
  <c r="O30" i="15"/>
  <c r="O31" i="15"/>
  <c r="O32" i="15"/>
  <c r="O3" i="15"/>
  <c r="Q4" i="14"/>
  <c r="Q5" i="14"/>
  <c r="Q6" i="14"/>
  <c r="Q7" i="14"/>
  <c r="Q8" i="14"/>
  <c r="Q9" i="14"/>
  <c r="Q10" i="14"/>
  <c r="Q11" i="14"/>
  <c r="Q12" i="14"/>
  <c r="Q13" i="14"/>
  <c r="Q14" i="14"/>
  <c r="Q15" i="14"/>
  <c r="Q16" i="14"/>
  <c r="Q17" i="14"/>
  <c r="Q18" i="14"/>
  <c r="Q19" i="14"/>
  <c r="Q20" i="14"/>
  <c r="Q21" i="14"/>
  <c r="Q22" i="14"/>
  <c r="Q3" i="14"/>
  <c r="O4" i="16"/>
  <c r="O5" i="16"/>
  <c r="O6" i="16"/>
  <c r="O7" i="16"/>
  <c r="O8" i="16"/>
  <c r="O9" i="16"/>
  <c r="O12" i="16"/>
  <c r="O13" i="16"/>
  <c r="O14" i="16"/>
  <c r="O15" i="16"/>
  <c r="O16" i="16"/>
  <c r="O17" i="16"/>
  <c r="O18" i="16"/>
  <c r="O21" i="16"/>
  <c r="O3" i="16"/>
  <c r="W5" i="3"/>
  <c r="W6" i="3"/>
  <c r="W7" i="3"/>
  <c r="W8" i="3"/>
  <c r="W9" i="3"/>
  <c r="W10" i="3"/>
  <c r="W11" i="3"/>
  <c r="W12" i="3"/>
  <c r="W13" i="3"/>
  <c r="W14" i="3"/>
  <c r="W15" i="3"/>
  <c r="W16" i="3"/>
  <c r="W17" i="3"/>
  <c r="W18" i="3"/>
  <c r="W19" i="3"/>
  <c r="W20" i="3"/>
  <c r="W21" i="3"/>
  <c r="W22" i="3"/>
  <c r="W23" i="3"/>
  <c r="W4" i="3"/>
  <c r="O4" i="18"/>
  <c r="O5" i="18"/>
  <c r="O6" i="18"/>
  <c r="O7" i="18"/>
  <c r="O8" i="18"/>
  <c r="O9" i="18"/>
  <c r="O10" i="18"/>
  <c r="O11" i="18"/>
  <c r="O12" i="18"/>
  <c r="O13" i="18"/>
  <c r="O14" i="18"/>
  <c r="O15" i="18"/>
  <c r="O16" i="18"/>
  <c r="O17" i="18"/>
  <c r="O18" i="18"/>
  <c r="O19" i="18"/>
  <c r="O20" i="18"/>
  <c r="O21" i="18"/>
  <c r="O22" i="18"/>
  <c r="O3" i="18"/>
  <c r="N3" i="7" l="1"/>
  <c r="O24" i="3"/>
  <c r="F1" i="19" l="1"/>
  <c r="K4" i="18" l="1"/>
  <c r="N4" i="18" s="1"/>
  <c r="K5" i="18"/>
  <c r="N5" i="18" s="1"/>
  <c r="K6" i="18"/>
  <c r="N6" i="18" s="1"/>
  <c r="K7" i="18"/>
  <c r="N7" i="18" s="1"/>
  <c r="K8" i="18"/>
  <c r="N8" i="18" s="1"/>
  <c r="K9" i="18"/>
  <c r="N9" i="18" s="1"/>
  <c r="K10" i="18"/>
  <c r="N10" i="18"/>
  <c r="K11" i="18"/>
  <c r="N11" i="18" s="1"/>
  <c r="K12" i="18"/>
  <c r="N12" i="18" s="1"/>
  <c r="K13" i="18"/>
  <c r="N13" i="18" s="1"/>
  <c r="K14" i="18"/>
  <c r="N14" i="18" s="1"/>
  <c r="K15" i="18"/>
  <c r="N15" i="18" s="1"/>
  <c r="K16" i="18"/>
  <c r="N16" i="18" s="1"/>
  <c r="K17" i="18"/>
  <c r="N17" i="18" s="1"/>
  <c r="K18" i="18"/>
  <c r="N18" i="18"/>
  <c r="K19" i="18"/>
  <c r="N19" i="18" s="1"/>
  <c r="K20" i="18"/>
  <c r="N20" i="18" s="1"/>
  <c r="K21" i="18"/>
  <c r="N21" i="18" s="1"/>
  <c r="K22" i="18"/>
  <c r="N22" i="18" s="1"/>
  <c r="P23" i="14" l="1"/>
  <c r="N13" i="10"/>
  <c r="K3" i="18"/>
  <c r="I1" i="18"/>
  <c r="N3" i="18" l="1"/>
  <c r="K23" i="18"/>
  <c r="G22" i="1" s="1"/>
  <c r="N23" i="18"/>
  <c r="J22" i="1" s="1"/>
  <c r="K22" i="1" l="1"/>
  <c r="J32" i="1"/>
  <c r="H22" i="1"/>
  <c r="G32" i="1"/>
  <c r="T4" i="3"/>
  <c r="V4" i="3" s="1"/>
  <c r="M18" i="1"/>
  <c r="N18" i="1"/>
  <c r="M19" i="1"/>
  <c r="O5" i="1" l="1"/>
  <c r="N25" i="10" l="1"/>
  <c r="S11" i="1" l="1"/>
  <c r="S12" i="1"/>
  <c r="I1" i="16" l="1"/>
  <c r="N33" i="15" l="1"/>
  <c r="K33" i="15"/>
  <c r="AI20" i="1" l="1"/>
  <c r="AJ13" i="1"/>
  <c r="AH19" i="1"/>
  <c r="AJ18" i="1"/>
  <c r="AI18" i="1"/>
  <c r="AH18" i="1"/>
  <c r="P20" i="1"/>
  <c r="P19" i="1"/>
  <c r="S20" i="1"/>
  <c r="S19" i="1"/>
  <c r="V20" i="1"/>
  <c r="V19" i="1"/>
  <c r="Y20" i="1"/>
  <c r="Y19" i="1"/>
  <c r="AA21" i="1"/>
  <c r="AA20" i="1"/>
  <c r="AC20" i="1"/>
  <c r="AF20" i="1"/>
  <c r="AE19" i="1"/>
  <c r="AD19" i="1"/>
  <c r="AH20" i="1"/>
  <c r="AJ14" i="1"/>
  <c r="AF18" i="1"/>
  <c r="AC18" i="1"/>
  <c r="AA18" i="1"/>
  <c r="Z18" i="1"/>
  <c r="Y18" i="1"/>
  <c r="W18" i="1"/>
  <c r="V18" i="1"/>
  <c r="U18" i="1"/>
  <c r="S18" i="1"/>
  <c r="R18" i="1"/>
  <c r="Q18" i="1"/>
  <c r="P18" i="1"/>
  <c r="S13" i="1"/>
  <c r="S10" i="1"/>
  <c r="S9" i="1"/>
  <c r="N10" i="1"/>
  <c r="Q9" i="1"/>
  <c r="P9" i="1"/>
  <c r="O9" i="1"/>
  <c r="N9" i="1"/>
  <c r="K1" i="14"/>
  <c r="I1" i="10"/>
  <c r="N1" i="3"/>
  <c r="I1" i="15"/>
  <c r="I1" i="7"/>
  <c r="N24" i="3" l="1"/>
  <c r="R24" i="3" l="1"/>
  <c r="V24" i="3"/>
  <c r="J33" i="1" l="1"/>
  <c r="G33" i="1"/>
  <c r="K32" i="1"/>
  <c r="K21" i="1"/>
  <c r="H32" i="1"/>
  <c r="H21" i="1"/>
  <c r="D23" i="1"/>
  <c r="D26" i="1"/>
  <c r="D32" i="1"/>
  <c r="C33" i="1"/>
  <c r="D22" i="1"/>
  <c r="D21" i="1"/>
  <c r="D31" i="1"/>
  <c r="D24" i="1"/>
  <c r="D27" i="1"/>
  <c r="I25" i="10"/>
  <c r="C25" i="1"/>
  <c r="C32" i="1"/>
</calcChain>
</file>

<file path=xl/comments1.xml><?xml version="1.0" encoding="utf-8"?>
<comments xmlns="http://schemas.openxmlformats.org/spreadsheetml/2006/main">
  <authors>
    <author>BAKARA4</author>
    <author>tamas</author>
    <author>Hadar Shor</author>
    <author>Ran Yehezkel</author>
  </authors>
  <commentList>
    <comment ref="F5" authorId="0">
      <text>
        <r>
          <rPr>
            <b/>
            <sz val="8"/>
            <color indexed="81"/>
            <rFont val="Tahoma"/>
            <family val="2"/>
          </rPr>
          <t>שדה חובה:</t>
        </r>
        <r>
          <rPr>
            <sz val="8"/>
            <color indexed="81"/>
            <rFont val="Tahoma"/>
            <family val="2"/>
          </rPr>
          <t xml:space="preserve">
DD/MM/YYYY</t>
        </r>
      </text>
    </comment>
    <comment ref="A8" authorId="1">
      <text>
        <r>
          <rPr>
            <b/>
            <sz val="8"/>
            <color indexed="81"/>
            <rFont val="Tahoma"/>
            <family val="2"/>
          </rPr>
          <t>חובה למלא את כל השדות תחת סעיף פרטים כלליים</t>
        </r>
      </text>
    </comment>
    <comment ref="G12" authorId="2">
      <text>
        <r>
          <rPr>
            <b/>
            <sz val="9"/>
            <color indexed="81"/>
            <rFont val="Tahoma"/>
            <family val="2"/>
          </rPr>
          <t>שדה חובה:
DD/MM/YYYY</t>
        </r>
      </text>
    </comment>
    <comment ref="J12" authorId="2">
      <text>
        <r>
          <rPr>
            <b/>
            <sz val="9"/>
            <color indexed="81"/>
            <rFont val="Tahoma"/>
            <family val="2"/>
          </rPr>
          <t>שדה חובה:
DD/MM/YYYY</t>
        </r>
      </text>
    </comment>
    <comment ref="C15" authorId="3">
      <text>
        <r>
          <rPr>
            <b/>
            <sz val="8"/>
            <color indexed="81"/>
            <rFont val="Tahoma"/>
            <family val="2"/>
          </rPr>
          <t>Ran Yehezkel:</t>
        </r>
        <r>
          <rPr>
            <sz val="8"/>
            <color indexed="81"/>
            <rFont val="Tahoma"/>
            <family val="2"/>
          </rPr>
          <t xml:space="preserve">
יש להזין את חודשי הרבעון המדווח  בלבד. ההזנה איננה כפילות אלא נועדה לאפשר הזנה של פחות מ-3 חודשים במידה ומתחילים או מסיימים פרויקט במהלך הרבעון
</t>
        </r>
      </text>
    </comment>
    <comment ref="C20" authorId="3">
      <text>
        <r>
          <rPr>
            <b/>
            <sz val="8"/>
            <color indexed="81"/>
            <rFont val="Tahoma"/>
            <family val="2"/>
          </rPr>
          <t>Ran Yehezkel:</t>
        </r>
        <r>
          <rPr>
            <sz val="8"/>
            <color indexed="81"/>
            <rFont val="Tahoma"/>
            <family val="2"/>
          </rPr>
          <t xml:space="preserve">
נקלט אוטומטית מכל הגליונות לאחר הזנתם בהוצאות השונות</t>
        </r>
      </text>
    </comment>
    <comment ref="D20" authorId="3">
      <text>
        <r>
          <rPr>
            <b/>
            <sz val="8"/>
            <color indexed="81"/>
            <rFont val="Tahoma"/>
            <family val="2"/>
          </rPr>
          <t>Ran Yehezkel:</t>
        </r>
        <r>
          <rPr>
            <sz val="8"/>
            <color indexed="81"/>
            <rFont val="Tahoma"/>
            <family val="2"/>
          </rPr>
          <t xml:space="preserve">
מחושב אוטומטית ביחס לבקשת החזר ההוצאות בדו"ח זה</t>
        </r>
      </text>
    </comment>
    <comment ref="E20" authorId="3">
      <text>
        <r>
          <rPr>
            <b/>
            <sz val="8"/>
            <color indexed="81"/>
            <rFont val="Tahoma"/>
            <family val="2"/>
          </rPr>
          <t>Ran Yehezkel:</t>
        </r>
        <r>
          <rPr>
            <sz val="8"/>
            <color indexed="81"/>
            <rFont val="Tahoma"/>
            <family val="2"/>
          </rPr>
          <t xml:space="preserve">
יש לסכום את האישורים בתשלומים הקודמים לכל סעיף וסעיף
</t>
        </r>
      </text>
    </comment>
    <comment ref="F20" authorId="3">
      <text>
        <r>
          <rPr>
            <b/>
            <sz val="8"/>
            <color indexed="81"/>
            <rFont val="Tahoma"/>
            <family val="2"/>
          </rPr>
          <t>Ran Yehezkel:</t>
        </r>
        <r>
          <rPr>
            <sz val="8"/>
            <color indexed="81"/>
            <rFont val="Tahoma"/>
            <family val="2"/>
          </rPr>
          <t xml:space="preserve">
כמופיע בכתב האישור לתוכנית</t>
        </r>
      </text>
    </comment>
    <comment ref="E38" authorId="3">
      <text>
        <r>
          <rPr>
            <b/>
            <sz val="8"/>
            <color indexed="81"/>
            <rFont val="Tahoma"/>
            <family val="2"/>
          </rPr>
          <t>Ran Yehezkel:</t>
        </r>
        <r>
          <rPr>
            <sz val="8"/>
            <color indexed="81"/>
            <rFont val="Tahoma"/>
            <family val="2"/>
          </rPr>
          <t xml:space="preserve">
 ניתן לסרוק את העמוד הנוכחי ולהדביקו בלשונית האחרונה לאחר הטבעת החותמת והחתימות</t>
        </r>
      </text>
    </comment>
  </commentList>
</comments>
</file>

<file path=xl/comments2.xml><?xml version="1.0" encoding="utf-8"?>
<comments xmlns="http://schemas.openxmlformats.org/spreadsheetml/2006/main">
  <authors>
    <author>Ran</author>
    <author>Ran Yehezkel</author>
  </authors>
  <commentList>
    <comment ref="J2" authorId="0">
      <text>
        <r>
          <rPr>
            <b/>
            <sz val="9"/>
            <color indexed="81"/>
            <rFont val="Tahoma"/>
            <family val="2"/>
          </rPr>
          <t>Ran:</t>
        </r>
        <r>
          <rPr>
            <sz val="9"/>
            <color indexed="81"/>
            <rFont val="Tahoma"/>
            <family val="2"/>
          </rPr>
          <t xml:space="preserve">
שימו לב: יש לדווח את העלויות בפועל במדויק. אם עובד השתכר 10,000 שקלים, עבד חצי משרה וו-40% מזמן עבודתו (על פי יומן עבודה) הוקד לפרויקט אזיי ידווח: 10,000 שקלים, 50% משרה ו-40% תעסוקה בפרויקט.</t>
        </r>
      </text>
    </comment>
    <comment ref="O3" authorId="1">
      <text>
        <r>
          <rPr>
            <b/>
            <sz val="8"/>
            <color indexed="81"/>
            <rFont val="Tahoma"/>
            <family val="2"/>
          </rPr>
          <t>Ran Yehezkel:</t>
        </r>
        <r>
          <rPr>
            <sz val="8"/>
            <color indexed="81"/>
            <rFont val="Tahoma"/>
            <family val="2"/>
          </rPr>
          <t xml:space="preserve">
מילוי כל תאי הנתונים 
B עד M , הינו תנאי לחישוב הנוסחה</t>
        </r>
      </text>
    </comment>
  </commentList>
</comments>
</file>

<file path=xl/sharedStrings.xml><?xml version="1.0" encoding="utf-8"?>
<sst xmlns="http://schemas.openxmlformats.org/spreadsheetml/2006/main" count="312" uniqueCount="158">
  <si>
    <t xml:space="preserve">מס' </t>
  </si>
  <si>
    <t>סוג ההוצאה</t>
  </si>
  <si>
    <t>טלפון איש הקשר</t>
  </si>
  <si>
    <t>מיקוד</t>
  </si>
  <si>
    <t>ישוב</t>
  </si>
  <si>
    <t>מספר</t>
  </si>
  <si>
    <t xml:space="preserve"> </t>
  </si>
  <si>
    <t>שם החברה</t>
  </si>
  <si>
    <t>מס' סד'</t>
  </si>
  <si>
    <t xml:space="preserve">שם וחתימת מנהל הכספים </t>
  </si>
  <si>
    <t>נכון לתאריך :</t>
  </si>
  <si>
    <t>נימוק לשינוי</t>
  </si>
  <si>
    <t>כתובת החברה: רחוב</t>
  </si>
  <si>
    <t>(על החברה למלא רק את התאים הצבועים בלבן)</t>
  </si>
  <si>
    <t>פרטים כלליים</t>
  </si>
  <si>
    <t>E-MAIL</t>
  </si>
  <si>
    <t>פקס חברה</t>
  </si>
  <si>
    <t>טלפון חברה</t>
  </si>
  <si>
    <t>הפעילות</t>
  </si>
  <si>
    <t>תואר מקצועי</t>
  </si>
  <si>
    <t>תאריך הכנה</t>
  </si>
  <si>
    <t>אחוז מהתקציב</t>
  </si>
  <si>
    <t>הזנת 3 השדות לעיל הינה תנאי למשיכת התקציב לשדות מטה</t>
  </si>
  <si>
    <t>מספר חברה ברשם החברות (ח.פ.)</t>
  </si>
  <si>
    <t>שם משפחה + שם פרטי (למיין לפי שם המשפחה)</t>
  </si>
  <si>
    <t>שם וחתימת מנהל החברה</t>
  </si>
  <si>
    <t>שם מאשר מינהל סחר חוץ</t>
  </si>
  <si>
    <t>אחוז תעסוקה בפרויקט</t>
  </si>
  <si>
    <t xml:space="preserve">מהות העבודה </t>
  </si>
  <si>
    <t>מטרה</t>
  </si>
  <si>
    <t>שם חברת הייעוץ/יועץ</t>
  </si>
  <si>
    <t xml:space="preserve">תחום הייעוץ </t>
  </si>
  <si>
    <t>בעל עניין</t>
  </si>
  <si>
    <t>חב' כ"א</t>
  </si>
  <si>
    <t>עובד חיצוני (חשבונית)</t>
  </si>
  <si>
    <t>סוג ההעסקה</t>
  </si>
  <si>
    <t>עובד בחברה</t>
  </si>
  <si>
    <t>העסקה (מעמד העובד בחברה)</t>
  </si>
  <si>
    <t>תקרת עלות שכר מוכרת כולל תקורות</t>
  </si>
  <si>
    <t>קישור למערך כלי סיוע לתעשייה - מינהל סחר חוץ</t>
  </si>
  <si>
    <t>קישור לאתר מינהל סחר חוץ - משרד הכלכלה</t>
  </si>
  <si>
    <t>פרסום ושיווק מקוון</t>
  </si>
  <si>
    <t>סוג הפעילות</t>
  </si>
  <si>
    <t>איש קשר מטעם החברה</t>
  </si>
  <si>
    <t>סוג פעילות</t>
  </si>
  <si>
    <t>שם הספק</t>
  </si>
  <si>
    <t>מערך כלי סיוע - תוכנית כסף חכם</t>
  </si>
  <si>
    <t>סה"כ שכר מבוקש</t>
  </si>
  <si>
    <t xml:space="preserve">סה"כ סכום מומלץ </t>
  </si>
  <si>
    <t>שנות אדם</t>
  </si>
  <si>
    <t>סה"כ הוצאות מבוקשות לטובת הפרויקט בש"ח</t>
  </si>
  <si>
    <t>סה"כ סכום מומלץ</t>
  </si>
  <si>
    <t>סה"כ:</t>
  </si>
  <si>
    <t>חותמת חברה *</t>
  </si>
  <si>
    <t>נתונים לדו"ח זה</t>
  </si>
  <si>
    <t>תקופת הדו"ח:</t>
  </si>
  <si>
    <t>החודשים המדווחים בדו"ח זה</t>
  </si>
  <si>
    <t>תקופת כתב האישור</t>
  </si>
  <si>
    <t>שנת 2014 רבעון 4</t>
  </si>
  <si>
    <t>שנת 2015 רבעון 4</t>
  </si>
  <si>
    <t>שנת 2015 רבעון 2</t>
  </si>
  <si>
    <t>שנת 2015 רבעון 1</t>
  </si>
  <si>
    <t>שנת 2015 רבעון 3</t>
  </si>
  <si>
    <t>:תחילת התוכנית</t>
  </si>
  <si>
    <t>:סיום התוכנית</t>
  </si>
  <si>
    <t>:עד חודש</t>
  </si>
  <si>
    <t>:מחודש</t>
  </si>
  <si>
    <t>שנת 2016 רבעון 1</t>
  </si>
  <si>
    <t>שנת 2016 רבעון 2</t>
  </si>
  <si>
    <t>שנת 2016 רבעון 3</t>
  </si>
  <si>
    <t>שנת 2016 רבעון 4</t>
  </si>
  <si>
    <t>שנת 2017 רבעון 1</t>
  </si>
  <si>
    <t>שנת 2017 רבעון 2</t>
  </si>
  <si>
    <t>שנת 2017 רבעון 3</t>
  </si>
  <si>
    <t>שנת 2017 רבעון 4</t>
  </si>
  <si>
    <t>שנת 2018 רבעון 1</t>
  </si>
  <si>
    <t>שנת 2018 רבעון 2</t>
  </si>
  <si>
    <t>שנת 2018 רבעון 3</t>
  </si>
  <si>
    <t>שנת 2018 רבעון 4</t>
  </si>
  <si>
    <t>שנת 2019 רבעון 2</t>
  </si>
  <si>
    <t>שנת 2019 רבעון 3</t>
  </si>
  <si>
    <t>שנת 2019 רבעון 4</t>
  </si>
  <si>
    <t>שנת 2019 רבעון 1</t>
  </si>
  <si>
    <t>הנה"ח</t>
  </si>
  <si>
    <t>תאריך בדיקה</t>
  </si>
  <si>
    <t>סוג ביקורת</t>
  </si>
  <si>
    <t>שם בודק הדיווח הכספי</t>
  </si>
  <si>
    <t>שם המבקר הנוסף מכלי סיוע</t>
  </si>
  <si>
    <t>כלי סיוע</t>
  </si>
  <si>
    <t>הצהרה:</t>
  </si>
  <si>
    <t>מס' אסמכתא</t>
  </si>
  <si>
    <t>הסכום המדווח בדו"ח זה</t>
  </si>
  <si>
    <t>יש לדווח את עלויות השכר ששולמו בפועל - בגין כל חודש עבודה - שורה נפרדת</t>
  </si>
  <si>
    <t>למילוי מנהל חשבונות</t>
  </si>
  <si>
    <t>סה"כ תקציב מאושר</t>
  </si>
  <si>
    <t xml:space="preserve">סה"כ תקציב מאושר </t>
  </si>
  <si>
    <t>פרטי העובד (מילוי כל הפרטים הינו תנאי לחישוב השכר)</t>
  </si>
  <si>
    <t>חודש מדווח</t>
  </si>
  <si>
    <t>תפקיד במדינת היעד</t>
  </si>
  <si>
    <t>חלקיות משרה-%</t>
  </si>
  <si>
    <t>אחוז תעסוקה בפרויקט-%</t>
  </si>
  <si>
    <t>סה"כ מומלץ הנהח"ש</t>
  </si>
  <si>
    <t>סה"כ מומלץ מבקר מכלי סיוע</t>
  </si>
  <si>
    <r>
      <t xml:space="preserve">ריכוז התקציב המבוקש </t>
    </r>
    <r>
      <rPr>
        <sz val="14"/>
        <rFont val="Arial"/>
        <family val="2"/>
      </rPr>
      <t>(נקלט אוטומטית מתוך הגליונות)</t>
    </r>
  </si>
  <si>
    <t>יועצים</t>
  </si>
  <si>
    <t>הקמת מערכי שיווק</t>
  </si>
  <si>
    <t>שכר עובד בחו"ל</t>
  </si>
  <si>
    <t xml:space="preserve">תערוכות והדגמות </t>
  </si>
  <si>
    <t xml:space="preserve">הננו מצהירים כי דו"ח זה תואם את הרשום בספרי החשבונות שלנו, וכי ההוצאות דלעיל הוצאו אך ורק בגין התוכנית המאושרת על בסיס מזומן בלבד. כל ההוצאות המדווחות בדו"ח זה לא נדרשו בעבר בתוכנית כסף חכם או במסגרת תוכנית סיוע אחרת </t>
  </si>
  <si>
    <t>דו"ח ביצוע והתקדמות רבעונית - תוכנית כסף חכם</t>
  </si>
  <si>
    <t>תאריך אסמכתא</t>
  </si>
  <si>
    <t>מטבע חשבונית ($,יורו וכו')</t>
  </si>
  <si>
    <t>סכום במטבע חשבונית</t>
  </si>
  <si>
    <t xml:space="preserve">הסכום המדווח בדו"ח זה בש"ח </t>
  </si>
  <si>
    <t>מטבע חשבונית/ תלוש שכר ($, יורו וכו')</t>
  </si>
  <si>
    <t>שם חברה:</t>
  </si>
  <si>
    <t>שוק יעד:</t>
  </si>
  <si>
    <t>דו"ח התקדמות  לרבעון:</t>
  </si>
  <si>
    <t>הערות (אם יש)</t>
  </si>
  <si>
    <t>למילוי ע"י רכז התוכנית</t>
  </si>
  <si>
    <t>למילוי רכז התוכנית</t>
  </si>
  <si>
    <t>הסכום המדווח בדו"ח זה בש"ח</t>
  </si>
  <si>
    <t xml:space="preserve">מס' אסמכתא </t>
  </si>
  <si>
    <t>אחר (נא לפרט בהערות)</t>
  </si>
  <si>
    <t>עלות השכר המלא בפועל בש"ח</t>
  </si>
  <si>
    <t>עלות השכר המלא בפועל במטבע מקומי</t>
  </si>
  <si>
    <t>(גליון זה הינו תת סעיף ליעוץ והקמת מערכי שיווק ויסתכם בגליון הראשי)</t>
  </si>
  <si>
    <t>הסכום המדווח במטבע חשבונית</t>
  </si>
  <si>
    <t>סך ההוצאות שאושרו עד לדו"ח זה בדיווחים קודמים</t>
  </si>
  <si>
    <t>התפלגות התקציב בדו"ח זה</t>
  </si>
  <si>
    <t>סך ההוצאות המאושרות  בדף התקציב</t>
  </si>
  <si>
    <t>את הדו"ח יש לשלוח לדוא"ל: mf@economy.gov.il  , בנוסף יש לשלוח את האסמכתאות והטופס החתום לכתובת:</t>
  </si>
  <si>
    <t>מערך כלי סיוע, מינהל סחר חוץ, תוכנית כסף חכם, בניין ג'נרי, רחוב בנק ישראל 5, קריית הממשלה, ת"ד 3166, ירושלים 9103101</t>
  </si>
  <si>
    <t>% הסיוע המאושר:</t>
  </si>
  <si>
    <t>סה"כ תקציב</t>
  </si>
  <si>
    <t>סה"כ סיוע (מענק)</t>
  </si>
  <si>
    <r>
      <t>הזן כאן:</t>
    </r>
    <r>
      <rPr>
        <sz val="11"/>
        <rFont val="Arial"/>
        <family val="2"/>
      </rPr>
      <t xml:space="preserve"> </t>
    </r>
  </si>
  <si>
    <t>שם העיר בה תתקיים הפעילות</t>
  </si>
  <si>
    <t>תאריכי הפעילות</t>
  </si>
  <si>
    <t>מינהל סחר חוץ
משרד הכלכלה והתעשייה</t>
  </si>
  <si>
    <t>טיסות</t>
  </si>
  <si>
    <t>שם + תפקיד</t>
  </si>
  <si>
    <t>יעד נסיעה</t>
  </si>
  <si>
    <t>תאריכי פעילות</t>
  </si>
  <si>
    <t>תאריכי נסיעה</t>
  </si>
  <si>
    <t>תערוכות והדגמות</t>
  </si>
  <si>
    <t xml:space="preserve">פרסום ושיווק מקוון </t>
  </si>
  <si>
    <t xml:space="preserve">שכר עובד בחו"ל </t>
  </si>
  <si>
    <t xml:space="preserve">הקמת מערכי שיווק והפצה בחו"ל </t>
  </si>
  <si>
    <t>שוק יעד</t>
  </si>
  <si>
    <t>הכשרה מקצועית</t>
  </si>
  <si>
    <t>איסוף מידע</t>
  </si>
  <si>
    <t xml:space="preserve">תקינה </t>
  </si>
  <si>
    <t xml:space="preserve">ייעוץ משפטי </t>
  </si>
  <si>
    <t>ביטוח</t>
  </si>
  <si>
    <t>גרסה:  01012018</t>
  </si>
  <si>
    <t>תקינה</t>
  </si>
  <si>
    <t>ייעוץ משפטי</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</si>
</sst>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1" formatCode="_ * #,##0_ ;_ * \-#,##0_ ;_ * &quot;-&quot;_ ;_ @_ "/>
    <numFmt numFmtId="43" formatCode="_ * #,##0.00_ ;_ * \-#,##0.00_ ;_ * &quot;-&quot;??_ ;_ @_ "/>
    <numFmt numFmtId="164" formatCode="[&lt;=9999999][$-1000000]###\-####;[$-1000000]\(###\)\ ###\-####"/>
    <numFmt numFmtId="165" formatCode="mm/yy"/>
    <numFmt numFmtId="166" formatCode="0.0%"/>
    <numFmt numFmtId="167" formatCode="#,##0.0"/>
    <numFmt numFmtId="168" formatCode="#,##0_ ;[Red]\-#,##0\ "/>
    <numFmt numFmtId="169" formatCode="_ * #,##0_ ;_ * \-#,##0_ ;_ * &quot;-&quot;??_ ;_ @_ "/>
    <numFmt numFmtId="170" formatCode="[$-1000000]00000"/>
  </numFmts>
  <fonts count="39" x14ac:knownFonts="1">
    <font>
      <sz val="10"/>
      <name val="Arial"/>
      <charset val="177"/>
    </font>
    <font>
      <sz val="10"/>
      <name val="Arial"/>
      <family val="2"/>
    </font>
    <font>
      <sz val="8"/>
      <name val="Arial"/>
      <family val="2"/>
    </font>
    <font>
      <u/>
      <sz val="10"/>
      <color indexed="12"/>
      <name val="Arial"/>
      <family val="2"/>
    </font>
    <font>
      <sz val="8"/>
      <color indexed="81"/>
      <name val="Tahoma"/>
      <family val="2"/>
    </font>
    <font>
      <b/>
      <sz val="8"/>
      <color indexed="81"/>
      <name val="Tahoma"/>
      <family val="2"/>
    </font>
    <font>
      <sz val="10"/>
      <color indexed="8"/>
      <name val="Arial"/>
      <family val="2"/>
    </font>
    <font>
      <b/>
      <sz val="14"/>
      <name val="Arial"/>
      <family val="2"/>
    </font>
    <font>
      <sz val="10"/>
      <name val="Arial"/>
      <family val="2"/>
    </font>
    <font>
      <b/>
      <sz val="10"/>
      <name val="Arial"/>
      <family val="2"/>
    </font>
    <font>
      <b/>
      <sz val="12"/>
      <name val="Arial"/>
      <family val="2"/>
    </font>
    <font>
      <sz val="12"/>
      <name val="Arial"/>
      <family val="2"/>
    </font>
    <font>
      <b/>
      <sz val="11"/>
      <name val="Arial"/>
      <family val="2"/>
    </font>
    <font>
      <sz val="14"/>
      <name val="Arial"/>
      <family val="2"/>
    </font>
    <font>
      <sz val="9"/>
      <color indexed="81"/>
      <name val="Tahoma"/>
      <family val="2"/>
    </font>
    <font>
      <b/>
      <sz val="9"/>
      <color indexed="81"/>
      <name val="Tahoma"/>
      <family val="2"/>
    </font>
    <font>
      <sz val="1"/>
      <color theme="0"/>
      <name val="Arial"/>
      <family val="2"/>
    </font>
    <font>
      <sz val="10"/>
      <color theme="0"/>
      <name val="Arial"/>
      <family val="2"/>
    </font>
    <font>
      <b/>
      <sz val="14"/>
      <color theme="0"/>
      <name val="Arial"/>
      <family val="2"/>
    </font>
    <font>
      <b/>
      <sz val="10"/>
      <color theme="0"/>
      <name val="Arial"/>
      <family val="2"/>
    </font>
    <font>
      <b/>
      <u/>
      <sz val="14"/>
      <color indexed="12"/>
      <name val="Arial"/>
      <family val="2"/>
    </font>
    <font>
      <b/>
      <u/>
      <sz val="18"/>
      <name val="Arial"/>
      <family val="2"/>
    </font>
    <font>
      <sz val="16"/>
      <color rgb="FFFF0000"/>
      <name val="Arial"/>
      <family val="2"/>
    </font>
    <font>
      <sz val="22"/>
      <color rgb="FFFF0000"/>
      <name val="Arial"/>
      <family val="2"/>
    </font>
    <font>
      <b/>
      <u/>
      <sz val="10"/>
      <name val="Arial"/>
      <family val="2"/>
    </font>
    <font>
      <b/>
      <sz val="12"/>
      <name val="David"/>
      <family val="2"/>
      <charset val="177"/>
    </font>
    <font>
      <b/>
      <u/>
      <sz val="13"/>
      <color indexed="12"/>
      <name val="Arial"/>
      <family val="2"/>
    </font>
    <font>
      <sz val="1"/>
      <color theme="3"/>
      <name val="Arial"/>
      <family val="2"/>
    </font>
    <font>
      <b/>
      <sz val="10"/>
      <color rgb="FF1E0FE3"/>
      <name val="Arial"/>
      <family val="2"/>
    </font>
    <font>
      <sz val="1"/>
      <color rgb="FF1E0FE3"/>
      <name val="Arial"/>
      <family val="2"/>
    </font>
    <font>
      <u/>
      <sz val="10"/>
      <color rgb="FF1E0FE3"/>
      <name val="Arial"/>
      <family val="2"/>
    </font>
    <font>
      <b/>
      <sz val="12"/>
      <color rgb="FF1E0FE3"/>
      <name val="Arial"/>
      <family val="2"/>
    </font>
    <font>
      <sz val="10"/>
      <color rgb="FF1E0FE3"/>
      <name val="Arial"/>
      <family val="2"/>
    </font>
    <font>
      <b/>
      <sz val="12"/>
      <color indexed="8"/>
      <name val="Arial"/>
      <family val="2"/>
    </font>
    <font>
      <b/>
      <u/>
      <sz val="12"/>
      <color indexed="12"/>
      <name val="Arial"/>
      <family val="2"/>
    </font>
    <font>
      <u/>
      <sz val="11"/>
      <name val="Arial"/>
      <family val="2"/>
    </font>
    <font>
      <sz val="11"/>
      <name val="Arial"/>
      <family val="2"/>
    </font>
    <font>
      <sz val="1"/>
      <name val="Arial"/>
      <family val="2"/>
    </font>
    <font>
      <sz val="16"/>
      <name val="Arial"/>
      <family val="2"/>
    </font>
  </fonts>
  <fills count="9">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theme="8" tint="0.59999389629810485"/>
        <bgColor indexed="64"/>
      </patternFill>
    </fill>
    <fill>
      <patternFill patternType="solid">
        <fgColor theme="0"/>
        <bgColor indexed="64"/>
      </patternFill>
    </fill>
    <fill>
      <patternFill patternType="solid">
        <fgColor rgb="FF92D050"/>
        <bgColor indexed="64"/>
      </patternFill>
    </fill>
    <fill>
      <patternFill patternType="solid">
        <fgColor rgb="FFFFC000"/>
        <bgColor indexed="64"/>
      </patternFill>
    </fill>
    <fill>
      <patternFill patternType="solid">
        <fgColor rgb="FFFFFF66"/>
        <bgColor indexed="64"/>
      </patternFill>
    </fill>
  </fills>
  <borders count="14">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6">
    <xf numFmtId="0" fontId="0" fillId="0" borderId="0"/>
    <xf numFmtId="43" fontId="1" fillId="0" borderId="0" applyFont="0" applyFill="0" applyBorder="0" applyAlignment="0" applyProtection="0"/>
    <xf numFmtId="41" fontId="1" fillId="0" borderId="0" applyFont="0" applyFill="0" applyBorder="0" applyAlignment="0" applyProtection="0"/>
    <xf numFmtId="0" fontId="3" fillId="0" borderId="0" applyNumberFormat="0" applyFill="0" applyBorder="0" applyAlignment="0" applyProtection="0">
      <alignment vertical="top"/>
      <protection locked="0"/>
    </xf>
    <xf numFmtId="0" fontId="6" fillId="0" borderId="0"/>
    <xf numFmtId="9" fontId="1" fillId="0" borderId="0" applyFont="0" applyFill="0" applyBorder="0" applyAlignment="0" applyProtection="0"/>
  </cellStyleXfs>
  <cellXfs count="329">
    <xf numFmtId="0" fontId="0" fillId="0" borderId="0" xfId="0"/>
    <xf numFmtId="0" fontId="8" fillId="2" borderId="0" xfId="0" applyFont="1" applyFill="1" applyProtection="1"/>
    <xf numFmtId="0" fontId="8" fillId="2" borderId="0" xfId="0" applyFont="1" applyFill="1" applyAlignment="1" applyProtection="1">
      <alignment vertical="center"/>
    </xf>
    <xf numFmtId="3" fontId="8" fillId="2" borderId="0" xfId="0" applyNumberFormat="1" applyFont="1" applyFill="1" applyProtection="1"/>
    <xf numFmtId="0" fontId="8" fillId="0" borderId="0" xfId="0" applyFont="1" applyProtection="1"/>
    <xf numFmtId="0" fontId="8" fillId="0" borderId="0" xfId="0" applyFont="1" applyFill="1" applyProtection="1"/>
    <xf numFmtId="0" fontId="9" fillId="0" borderId="0" xfId="0" applyFont="1" applyFill="1" applyBorder="1" applyAlignment="1" applyProtection="1">
      <alignment horizontal="justify" vertical="top" wrapText="1" readingOrder="2"/>
    </xf>
    <xf numFmtId="3" fontId="8" fillId="0" borderId="0" xfId="0" applyNumberFormat="1" applyFont="1" applyFill="1" applyProtection="1"/>
    <xf numFmtId="0" fontId="13" fillId="2" borderId="0" xfId="0" applyFont="1" applyFill="1" applyProtection="1"/>
    <xf numFmtId="0" fontId="8" fillId="0" borderId="0" xfId="0" applyFont="1" applyFill="1" applyProtection="1">
      <protection hidden="1"/>
    </xf>
    <xf numFmtId="0" fontId="1" fillId="3" borderId="2" xfId="0" applyFont="1" applyFill="1" applyBorder="1" applyAlignment="1" applyProtection="1">
      <alignment horizontal="right" vertical="center" wrapText="1" readingOrder="2"/>
    </xf>
    <xf numFmtId="3" fontId="8" fillId="3" borderId="2" xfId="0" applyNumberFormat="1" applyFont="1" applyFill="1" applyBorder="1" applyAlignment="1" applyProtection="1">
      <alignment horizontal="center" vertical="center" wrapText="1" readingOrder="2"/>
    </xf>
    <xf numFmtId="166" fontId="8" fillId="3" borderId="2" xfId="5" applyNumberFormat="1" applyFont="1" applyFill="1" applyBorder="1" applyAlignment="1" applyProtection="1">
      <alignment horizontal="center" vertical="center" wrapText="1" readingOrder="2"/>
    </xf>
    <xf numFmtId="0" fontId="1" fillId="3" borderId="2" xfId="0" quotePrefix="1" applyFont="1" applyFill="1" applyBorder="1" applyAlignment="1" applyProtection="1">
      <alignment horizontal="right" vertical="center" wrapText="1" readingOrder="2"/>
    </xf>
    <xf numFmtId="0" fontId="8" fillId="0" borderId="0" xfId="0" applyFont="1" applyFill="1" applyAlignment="1" applyProtection="1">
      <alignment horizontal="center"/>
    </xf>
    <xf numFmtId="0" fontId="16" fillId="0" borderId="0" xfId="0" applyFont="1" applyFill="1" applyProtection="1">
      <protection hidden="1"/>
    </xf>
    <xf numFmtId="0" fontId="17" fillId="0" borderId="0" xfId="0" applyFont="1" applyFill="1" applyProtection="1">
      <protection hidden="1"/>
    </xf>
    <xf numFmtId="0" fontId="8" fillId="0" borderId="0" xfId="0" applyFont="1" applyFill="1" applyAlignment="1" applyProtection="1">
      <alignment horizontal="center" vertical="center"/>
    </xf>
    <xf numFmtId="0" fontId="17" fillId="0" borderId="0" xfId="0" applyFont="1" applyFill="1" applyAlignment="1" applyProtection="1">
      <alignment horizontal="center" vertical="center"/>
      <protection hidden="1"/>
    </xf>
    <xf numFmtId="0" fontId="8" fillId="0" borderId="0" xfId="0" applyFont="1" applyFill="1" applyAlignment="1" applyProtection="1">
      <alignment horizontal="center" vertical="center"/>
      <protection hidden="1"/>
    </xf>
    <xf numFmtId="0" fontId="8" fillId="0" borderId="0" xfId="0" applyFont="1" applyFill="1" applyAlignment="1" applyProtection="1"/>
    <xf numFmtId="0" fontId="17" fillId="0" borderId="0" xfId="0" applyFont="1" applyFill="1" applyAlignment="1" applyProtection="1">
      <protection hidden="1"/>
    </xf>
    <xf numFmtId="0" fontId="8" fillId="0" borderId="0" xfId="0" applyFont="1" applyFill="1" applyAlignment="1" applyProtection="1">
      <protection hidden="1"/>
    </xf>
    <xf numFmtId="0" fontId="9" fillId="0" borderId="0" xfId="0" applyFont="1" applyFill="1" applyAlignment="1" applyProtection="1">
      <alignment vertical="center"/>
    </xf>
    <xf numFmtId="0" fontId="19" fillId="0" borderId="0" xfId="0" applyFont="1" applyFill="1" applyAlignment="1" applyProtection="1">
      <alignment vertical="center"/>
      <protection hidden="1"/>
    </xf>
    <xf numFmtId="0" fontId="9" fillId="0" borderId="0" xfId="0" applyFont="1" applyFill="1" applyAlignment="1" applyProtection="1">
      <alignment vertical="center"/>
      <protection hidden="1"/>
    </xf>
    <xf numFmtId="0" fontId="7" fillId="0" borderId="0" xfId="0" applyFont="1" applyFill="1" applyAlignment="1" applyProtection="1">
      <alignment vertical="center"/>
    </xf>
    <xf numFmtId="0" fontId="18" fillId="0" borderId="0" xfId="0" applyFont="1" applyFill="1" applyAlignment="1" applyProtection="1">
      <alignment vertical="center"/>
      <protection hidden="1"/>
    </xf>
    <xf numFmtId="0" fontId="7" fillId="0" borderId="0" xfId="0" applyFont="1" applyFill="1" applyAlignment="1" applyProtection="1">
      <alignment vertical="center"/>
      <protection hidden="1"/>
    </xf>
    <xf numFmtId="0" fontId="8" fillId="0" borderId="0" xfId="0" applyFont="1" applyFill="1" applyAlignment="1" applyProtection="1">
      <alignment vertical="center"/>
    </xf>
    <xf numFmtId="0" fontId="17" fillId="0" borderId="0" xfId="0" applyFont="1" applyFill="1" applyAlignment="1" applyProtection="1">
      <alignment vertical="center"/>
      <protection hidden="1"/>
    </xf>
    <xf numFmtId="0" fontId="8" fillId="0" borderId="0" xfId="0" applyFont="1" applyFill="1" applyAlignment="1" applyProtection="1">
      <alignment vertical="center"/>
      <protection hidden="1"/>
    </xf>
    <xf numFmtId="0" fontId="11" fillId="0" borderId="0" xfId="0" applyFont="1" applyFill="1" applyProtection="1"/>
    <xf numFmtId="0" fontId="11" fillId="0" borderId="0" xfId="0" applyFont="1" applyFill="1" applyProtection="1">
      <protection hidden="1"/>
    </xf>
    <xf numFmtId="165" fontId="8" fillId="0" borderId="0" xfId="0" applyNumberFormat="1" applyFont="1" applyFill="1" applyProtection="1"/>
    <xf numFmtId="0" fontId="9" fillId="3" borderId="1" xfId="0" applyFont="1" applyFill="1" applyBorder="1" applyAlignment="1" applyProtection="1">
      <alignment horizontal="center" wrapText="1" readingOrder="2"/>
    </xf>
    <xf numFmtId="0" fontId="9" fillId="3" borderId="2" xfId="0" applyFont="1" applyFill="1" applyBorder="1" applyAlignment="1" applyProtection="1">
      <alignment horizontal="center" wrapText="1" readingOrder="2"/>
    </xf>
    <xf numFmtId="0" fontId="9" fillId="3" borderId="2" xfId="0" applyFont="1" applyFill="1" applyBorder="1" applyAlignment="1" applyProtection="1">
      <alignment horizontal="center" vertical="center" wrapText="1" readingOrder="2"/>
    </xf>
    <xf numFmtId="0" fontId="9" fillId="3" borderId="2" xfId="0" applyFont="1" applyFill="1" applyBorder="1" applyAlignment="1" applyProtection="1">
      <alignment vertical="center" wrapText="1" readingOrder="2"/>
    </xf>
    <xf numFmtId="3" fontId="9" fillId="3" borderId="2" xfId="0" applyNumberFormat="1" applyFont="1" applyFill="1" applyBorder="1" applyAlignment="1" applyProtection="1">
      <alignment horizontal="center" vertical="center" wrapText="1" readingOrder="2"/>
    </xf>
    <xf numFmtId="0" fontId="13" fillId="0" borderId="0" xfId="0" applyFont="1" applyFill="1" applyBorder="1" applyAlignment="1" applyProtection="1">
      <alignment vertical="center"/>
    </xf>
    <xf numFmtId="3" fontId="8" fillId="0" borderId="0" xfId="0" applyNumberFormat="1" applyFont="1" applyFill="1" applyAlignment="1" applyProtection="1">
      <alignment vertical="center"/>
    </xf>
    <xf numFmtId="0" fontId="8" fillId="0" borderId="0" xfId="0" applyFont="1" applyFill="1" applyAlignment="1" applyProtection="1">
      <alignment horizontal="right"/>
    </xf>
    <xf numFmtId="0" fontId="8" fillId="3" borderId="2" xfId="0" applyFont="1" applyFill="1" applyBorder="1" applyAlignment="1" applyProtection="1">
      <alignment horizontal="center" vertical="center" wrapText="1" readingOrder="2"/>
    </xf>
    <xf numFmtId="0" fontId="9" fillId="4" borderId="2" xfId="0" applyFont="1" applyFill="1" applyBorder="1" applyAlignment="1" applyProtection="1">
      <alignment horizontal="center" wrapText="1" readingOrder="2"/>
    </xf>
    <xf numFmtId="3" fontId="9" fillId="4" borderId="2" xfId="0" applyNumberFormat="1" applyFont="1" applyFill="1" applyBorder="1" applyAlignment="1" applyProtection="1">
      <alignment horizontal="center" wrapText="1" readingOrder="2"/>
    </xf>
    <xf numFmtId="3" fontId="9" fillId="4" borderId="2" xfId="0" applyNumberFormat="1" applyFont="1" applyFill="1" applyBorder="1" applyAlignment="1" applyProtection="1">
      <alignment horizontal="right" vertical="center" readingOrder="2"/>
    </xf>
    <xf numFmtId="0" fontId="1" fillId="0" borderId="2" xfId="0" applyFont="1" applyFill="1" applyBorder="1" applyAlignment="1" applyProtection="1">
      <alignment vertical="center" wrapText="1"/>
      <protection locked="0"/>
    </xf>
    <xf numFmtId="49" fontId="1" fillId="0" borderId="2" xfId="0" applyNumberFormat="1" applyFont="1" applyFill="1" applyBorder="1" applyAlignment="1" applyProtection="1">
      <alignment horizontal="right" vertical="center" wrapText="1" readingOrder="2"/>
      <protection locked="0"/>
    </xf>
    <xf numFmtId="3" fontId="8" fillId="4" borderId="2" xfId="0" applyNumberFormat="1" applyFont="1" applyFill="1" applyBorder="1" applyAlignment="1" applyProtection="1">
      <alignment horizontal="center" vertical="center" wrapText="1" readingOrder="2"/>
    </xf>
    <xf numFmtId="3" fontId="8" fillId="4" borderId="2" xfId="0" applyNumberFormat="1" applyFont="1" applyFill="1" applyBorder="1" applyAlignment="1" applyProtection="1">
      <alignment horizontal="right" vertical="center" wrapText="1" readingOrder="2"/>
    </xf>
    <xf numFmtId="14" fontId="10" fillId="3" borderId="5" xfId="0" applyNumberFormat="1" applyFont="1" applyFill="1" applyBorder="1" applyAlignment="1" applyProtection="1">
      <alignment vertical="top" wrapText="1" readingOrder="2"/>
    </xf>
    <xf numFmtId="0" fontId="22" fillId="2" borderId="0" xfId="0" applyFont="1" applyFill="1" applyAlignment="1" applyProtection="1">
      <alignment vertical="center"/>
    </xf>
    <xf numFmtId="0" fontId="22" fillId="0" borderId="0" xfId="0" applyFont="1" applyFill="1" applyAlignment="1" applyProtection="1">
      <alignment vertical="center"/>
    </xf>
    <xf numFmtId="3" fontId="8" fillId="5" borderId="2" xfId="0" applyNumberFormat="1" applyFont="1" applyFill="1" applyBorder="1" applyAlignment="1" applyProtection="1">
      <alignment horizontal="center" vertical="center" wrapText="1" readingOrder="2"/>
      <protection locked="0"/>
    </xf>
    <xf numFmtId="0" fontId="1" fillId="0" borderId="0" xfId="0" applyFont="1" applyFill="1" applyAlignment="1" applyProtection="1">
      <alignment vertical="center"/>
    </xf>
    <xf numFmtId="166" fontId="8" fillId="4" borderId="2" xfId="5" applyNumberFormat="1" applyFont="1" applyFill="1" applyBorder="1" applyAlignment="1" applyProtection="1">
      <alignment horizontal="center" vertical="center" wrapText="1" readingOrder="2"/>
    </xf>
    <xf numFmtId="0" fontId="9" fillId="6" borderId="2" xfId="0" applyFont="1" applyFill="1" applyBorder="1" applyAlignment="1" applyProtection="1">
      <alignment horizontal="center" wrapText="1" readingOrder="2"/>
    </xf>
    <xf numFmtId="3" fontId="8" fillId="6" borderId="2" xfId="0" applyNumberFormat="1" applyFont="1" applyFill="1" applyBorder="1" applyAlignment="1" applyProtection="1">
      <alignment horizontal="center" vertical="center" wrapText="1" readingOrder="2"/>
    </xf>
    <xf numFmtId="166" fontId="8" fillId="6" borderId="2" xfId="5" applyNumberFormat="1" applyFont="1" applyFill="1" applyBorder="1" applyAlignment="1" applyProtection="1">
      <alignment horizontal="center" vertical="center" wrapText="1" readingOrder="2"/>
    </xf>
    <xf numFmtId="0" fontId="8" fillId="4" borderId="2" xfId="0" applyFont="1" applyFill="1" applyBorder="1" applyAlignment="1" applyProtection="1">
      <alignment horizontal="center" wrapText="1"/>
    </xf>
    <xf numFmtId="0" fontId="1" fillId="6" borderId="2" xfId="0" applyFont="1" applyFill="1" applyBorder="1" applyAlignment="1" applyProtection="1">
      <alignment horizontal="center" wrapText="1"/>
      <protection hidden="1"/>
    </xf>
    <xf numFmtId="3" fontId="8" fillId="6" borderId="2" xfId="0" applyNumberFormat="1" applyFont="1" applyFill="1" applyBorder="1" applyAlignment="1" applyProtection="1">
      <alignment horizontal="right" vertical="center" wrapText="1" readingOrder="2"/>
    </xf>
    <xf numFmtId="3" fontId="9" fillId="6" borderId="2" xfId="0" applyNumberFormat="1" applyFont="1" applyFill="1" applyBorder="1" applyAlignment="1" applyProtection="1">
      <alignment horizontal="right" vertical="center" readingOrder="2"/>
    </xf>
    <xf numFmtId="3" fontId="8" fillId="4" borderId="5" xfId="0" applyNumberFormat="1" applyFont="1" applyFill="1" applyBorder="1" applyAlignment="1" applyProtection="1">
      <alignment horizontal="center" vertical="center" wrapText="1" readingOrder="2"/>
    </xf>
    <xf numFmtId="0" fontId="9" fillId="6" borderId="2" xfId="0" quotePrefix="1" applyFont="1" applyFill="1" applyBorder="1" applyAlignment="1" applyProtection="1">
      <alignment horizontal="center" wrapText="1" readingOrder="2"/>
    </xf>
    <xf numFmtId="3" fontId="9" fillId="6" borderId="2" xfId="0" applyNumberFormat="1" applyFont="1" applyFill="1" applyBorder="1" applyAlignment="1" applyProtection="1">
      <alignment horizontal="center" vertical="center" wrapText="1" readingOrder="2"/>
    </xf>
    <xf numFmtId="167" fontId="9" fillId="6" borderId="2" xfId="0" applyNumberFormat="1" applyFont="1" applyFill="1" applyBorder="1" applyAlignment="1" applyProtection="1">
      <alignment horizontal="center" vertical="center" wrapText="1" readingOrder="2"/>
    </xf>
    <xf numFmtId="3" fontId="9" fillId="4" borderId="2" xfId="0" applyNumberFormat="1" applyFont="1" applyFill="1" applyBorder="1" applyAlignment="1" applyProtection="1">
      <alignment horizontal="center" vertical="center" wrapText="1" readingOrder="2"/>
    </xf>
    <xf numFmtId="167" fontId="9" fillId="4" borderId="2" xfId="0" applyNumberFormat="1" applyFont="1" applyFill="1" applyBorder="1" applyAlignment="1" applyProtection="1">
      <alignment horizontal="center" vertical="center" wrapText="1" readingOrder="2"/>
    </xf>
    <xf numFmtId="3" fontId="9" fillId="6" borderId="2" xfId="0" applyNumberFormat="1" applyFont="1" applyFill="1" applyBorder="1" applyAlignment="1" applyProtection="1">
      <alignment horizontal="center" wrapText="1" readingOrder="2"/>
    </xf>
    <xf numFmtId="0" fontId="1" fillId="4" borderId="2" xfId="0" applyFont="1" applyFill="1" applyBorder="1" applyAlignment="1" applyProtection="1">
      <alignment horizontal="center" wrapText="1"/>
      <protection hidden="1"/>
    </xf>
    <xf numFmtId="0" fontId="13" fillId="5" borderId="0" xfId="0" applyFont="1" applyFill="1" applyProtection="1"/>
    <xf numFmtId="0" fontId="8" fillId="5" borderId="0" xfId="0" applyFont="1" applyFill="1" applyProtection="1"/>
    <xf numFmtId="0" fontId="8" fillId="5" borderId="0" xfId="0" applyFont="1" applyFill="1" applyAlignment="1" applyProtection="1">
      <alignment vertical="center"/>
    </xf>
    <xf numFmtId="0" fontId="8" fillId="0" borderId="2" xfId="0" applyNumberFormat="1" applyFont="1" applyBorder="1" applyAlignment="1" applyProtection="1">
      <alignment horizontal="right" vertical="center" wrapText="1" readingOrder="2"/>
    </xf>
    <xf numFmtId="0" fontId="8" fillId="0" borderId="2" xfId="0" applyNumberFormat="1" applyFont="1" applyFill="1" applyBorder="1" applyAlignment="1" applyProtection="1">
      <alignment horizontal="center" vertical="center" wrapText="1" readingOrder="1"/>
    </xf>
    <xf numFmtId="0" fontId="8" fillId="0" borderId="2" xfId="0" applyNumberFormat="1" applyFont="1" applyFill="1" applyBorder="1" applyAlignment="1" applyProtection="1">
      <alignment horizontal="right" vertical="center" wrapText="1" readingOrder="2"/>
    </xf>
    <xf numFmtId="0" fontId="8" fillId="5" borderId="2" xfId="0" applyNumberFormat="1" applyFont="1" applyFill="1" applyBorder="1" applyAlignment="1" applyProtection="1">
      <alignment horizontal="right" vertical="center" wrapText="1" readingOrder="2"/>
    </xf>
    <xf numFmtId="3" fontId="9" fillId="4" borderId="5" xfId="0" applyNumberFormat="1" applyFont="1" applyFill="1" applyBorder="1" applyAlignment="1" applyProtection="1">
      <alignment horizontal="center" vertical="center" wrapText="1" readingOrder="2"/>
    </xf>
    <xf numFmtId="0" fontId="9" fillId="3" borderId="2" xfId="0" applyFont="1" applyFill="1" applyBorder="1" applyAlignment="1" applyProtection="1">
      <alignment horizontal="right" vertical="top" wrapText="1" readingOrder="2"/>
    </xf>
    <xf numFmtId="4" fontId="9" fillId="3" borderId="2" xfId="0" applyNumberFormat="1" applyFont="1" applyFill="1" applyBorder="1" applyAlignment="1" applyProtection="1">
      <alignment horizontal="center" vertical="center" wrapText="1" readingOrder="2"/>
    </xf>
    <xf numFmtId="0" fontId="7" fillId="3" borderId="7" xfId="0" applyFont="1" applyFill="1" applyBorder="1" applyAlignment="1" applyProtection="1">
      <alignment vertical="center"/>
    </xf>
    <xf numFmtId="0" fontId="9" fillId="4" borderId="5" xfId="0" applyFont="1" applyFill="1" applyBorder="1" applyAlignment="1" applyProtection="1">
      <alignment horizontal="center" wrapText="1" readingOrder="2"/>
    </xf>
    <xf numFmtId="9" fontId="1" fillId="0" borderId="2" xfId="2" applyNumberFormat="1" applyFont="1" applyFill="1" applyBorder="1" applyAlignment="1" applyProtection="1">
      <alignment horizontal="center" vertical="center"/>
      <protection locked="0"/>
    </xf>
    <xf numFmtId="0" fontId="1" fillId="0" borderId="2" xfId="0" applyFont="1" applyFill="1" applyBorder="1" applyAlignment="1" applyProtection="1">
      <alignment vertical="center" wrapText="1" readingOrder="2"/>
      <protection locked="0"/>
    </xf>
    <xf numFmtId="3" fontId="8" fillId="4" borderId="5" xfId="0" applyNumberFormat="1" applyFont="1" applyFill="1" applyBorder="1" applyAlignment="1" applyProtection="1">
      <alignment horizontal="center" vertical="center" wrapText="1" readingOrder="2"/>
    </xf>
    <xf numFmtId="165" fontId="1" fillId="5" borderId="0" xfId="0" applyNumberFormat="1" applyFont="1" applyFill="1" applyProtection="1"/>
    <xf numFmtId="0" fontId="1" fillId="5" borderId="0" xfId="0" applyFont="1" applyFill="1" applyProtection="1"/>
    <xf numFmtId="0" fontId="1" fillId="5" borderId="0" xfId="0" applyFont="1" applyFill="1" applyAlignment="1" applyProtection="1">
      <alignment horizontal="center"/>
    </xf>
    <xf numFmtId="0" fontId="1" fillId="5" borderId="0" xfId="0" applyFont="1" applyFill="1" applyProtection="1">
      <protection hidden="1"/>
    </xf>
    <xf numFmtId="165" fontId="1" fillId="0" borderId="0" xfId="0" applyNumberFormat="1" applyFont="1" applyFill="1" applyProtection="1"/>
    <xf numFmtId="0" fontId="1" fillId="0" borderId="0" xfId="0" applyFont="1" applyFill="1" applyProtection="1"/>
    <xf numFmtId="0" fontId="1" fillId="0" borderId="0" xfId="0" applyFont="1" applyFill="1" applyAlignment="1" applyProtection="1">
      <alignment horizontal="center"/>
    </xf>
    <xf numFmtId="0" fontId="1" fillId="0" borderId="0" xfId="0" applyFont="1" applyFill="1" applyProtection="1">
      <protection hidden="1"/>
    </xf>
    <xf numFmtId="0" fontId="1" fillId="4" borderId="2" xfId="0" applyFont="1" applyFill="1" applyBorder="1" applyAlignment="1" applyProtection="1">
      <alignment horizontal="center" wrapText="1"/>
    </xf>
    <xf numFmtId="4" fontId="8" fillId="3" borderId="5" xfId="0" applyNumberFormat="1" applyFont="1" applyFill="1" applyBorder="1" applyAlignment="1" applyProtection="1">
      <alignment horizontal="center" vertical="center" wrapText="1" readingOrder="2"/>
    </xf>
    <xf numFmtId="0" fontId="1" fillId="0" borderId="0" xfId="0" applyFont="1" applyFill="1" applyAlignment="1" applyProtection="1">
      <alignment horizontal="right"/>
    </xf>
    <xf numFmtId="0" fontId="1" fillId="0" borderId="0" xfId="0" applyFont="1" applyFill="1" applyBorder="1" applyProtection="1"/>
    <xf numFmtId="0" fontId="1" fillId="0" borderId="0" xfId="0" applyFont="1" applyFill="1" applyBorder="1" applyAlignment="1" applyProtection="1">
      <alignment horizontal="right"/>
    </xf>
    <xf numFmtId="4" fontId="1" fillId="0" borderId="0" xfId="0" applyNumberFormat="1" applyFont="1" applyFill="1" applyBorder="1" applyProtection="1"/>
    <xf numFmtId="0" fontId="1" fillId="0" borderId="0" xfId="0" applyFont="1" applyFill="1" applyAlignment="1" applyProtection="1">
      <alignment horizontal="center" wrapText="1"/>
    </xf>
    <xf numFmtId="0" fontId="1" fillId="0" borderId="2" xfId="0" applyFont="1" applyFill="1" applyBorder="1" applyAlignment="1" applyProtection="1">
      <alignment horizontal="center" wrapText="1"/>
    </xf>
    <xf numFmtId="0" fontId="1" fillId="0" borderId="2" xfId="0" applyFont="1" applyFill="1" applyBorder="1" applyProtection="1"/>
    <xf numFmtId="169" fontId="1" fillId="0" borderId="2" xfId="1" applyNumberFormat="1" applyFont="1" applyFill="1" applyBorder="1" applyProtection="1"/>
    <xf numFmtId="0" fontId="26" fillId="3" borderId="4" xfId="3" applyFont="1" applyFill="1" applyBorder="1" applyAlignment="1" applyProtection="1">
      <alignment vertical="center"/>
    </xf>
    <xf numFmtId="0" fontId="20" fillId="3" borderId="7" xfId="3" applyFont="1" applyFill="1" applyBorder="1" applyAlignment="1" applyProtection="1">
      <alignment horizontal="center" vertical="top" wrapText="1" readingOrder="2"/>
    </xf>
    <xf numFmtId="9" fontId="8" fillId="5" borderId="2" xfId="5" applyFont="1" applyFill="1" applyBorder="1" applyAlignment="1" applyProtection="1">
      <alignment horizontal="center" vertical="center" wrapText="1"/>
    </xf>
    <xf numFmtId="0" fontId="16" fillId="0" borderId="0" xfId="0" applyFont="1" applyFill="1" applyAlignment="1" applyProtection="1">
      <alignment vertical="center"/>
      <protection hidden="1"/>
    </xf>
    <xf numFmtId="0" fontId="27" fillId="0" borderId="0" xfId="0" applyFont="1" applyFill="1" applyAlignment="1" applyProtection="1">
      <alignment vertical="center"/>
      <protection hidden="1"/>
    </xf>
    <xf numFmtId="0" fontId="29" fillId="0" borderId="0" xfId="0" applyFont="1" applyFill="1" applyProtection="1">
      <protection hidden="1"/>
    </xf>
    <xf numFmtId="170" fontId="28" fillId="0" borderId="2" xfId="0" applyNumberFormat="1" applyFont="1" applyFill="1" applyBorder="1" applyAlignment="1" applyProtection="1">
      <alignment horizontal="center" vertical="center" wrapText="1"/>
      <protection locked="0"/>
    </xf>
    <xf numFmtId="164" fontId="28" fillId="0" borderId="2" xfId="0" quotePrefix="1" applyNumberFormat="1" applyFont="1" applyFill="1" applyBorder="1" applyAlignment="1" applyProtection="1">
      <alignment horizontal="center" vertical="center" wrapText="1"/>
      <protection locked="0"/>
    </xf>
    <xf numFmtId="0" fontId="0" fillId="5" borderId="0" xfId="0" applyFill="1" applyProtection="1">
      <protection locked="0"/>
    </xf>
    <xf numFmtId="14" fontId="30" fillId="0" borderId="2" xfId="3" applyNumberFormat="1" applyFont="1" applyFill="1" applyBorder="1" applyAlignment="1" applyProtection="1">
      <alignment horizontal="center"/>
      <protection locked="0"/>
    </xf>
    <xf numFmtId="14" fontId="1" fillId="5" borderId="0" xfId="4" applyNumberFormat="1" applyFont="1" applyFill="1" applyBorder="1" applyAlignment="1" applyProtection="1">
      <alignment horizontal="center" wrapText="1"/>
    </xf>
    <xf numFmtId="14" fontId="1" fillId="0" borderId="0" xfId="4" applyNumberFormat="1" applyFont="1" applyFill="1" applyBorder="1" applyAlignment="1" applyProtection="1">
      <alignment horizontal="center" wrapText="1"/>
    </xf>
    <xf numFmtId="165" fontId="28" fillId="0" borderId="2" xfId="0" quotePrefix="1" applyNumberFormat="1" applyFont="1" applyFill="1" applyBorder="1" applyAlignment="1" applyProtection="1">
      <alignment horizontal="center" vertical="center" wrapText="1"/>
      <protection locked="0"/>
    </xf>
    <xf numFmtId="0" fontId="10" fillId="3" borderId="2" xfId="0" applyFont="1" applyFill="1" applyBorder="1" applyAlignment="1" applyProtection="1">
      <alignment horizontal="left"/>
    </xf>
    <xf numFmtId="14" fontId="31" fillId="0" borderId="2" xfId="0" applyNumberFormat="1" applyFont="1" applyFill="1" applyBorder="1" applyAlignment="1" applyProtection="1">
      <alignment horizontal="center"/>
      <protection locked="0"/>
    </xf>
    <xf numFmtId="0" fontId="9" fillId="3" borderId="2" xfId="0" applyFont="1" applyFill="1" applyBorder="1" applyAlignment="1" applyProtection="1">
      <alignment wrapText="1"/>
    </xf>
    <xf numFmtId="0" fontId="9" fillId="3" borderId="2" xfId="0" applyFont="1" applyFill="1" applyBorder="1" applyAlignment="1" applyProtection="1">
      <alignment horizontal="right" vertical="center" wrapText="1" readingOrder="2"/>
    </xf>
    <xf numFmtId="0" fontId="1" fillId="0" borderId="2" xfId="0" applyFont="1" applyBorder="1" applyAlignment="1" applyProtection="1">
      <alignment vertical="center" wrapText="1"/>
      <protection locked="0"/>
    </xf>
    <xf numFmtId="17" fontId="1" fillId="0" borderId="2" xfId="2" applyNumberFormat="1" applyFont="1" applyFill="1" applyBorder="1" applyAlignment="1" applyProtection="1">
      <alignment horizontal="right" vertical="center" readingOrder="2"/>
      <protection locked="0"/>
    </xf>
    <xf numFmtId="3" fontId="1" fillId="0" borderId="2" xfId="2" applyNumberFormat="1" applyFont="1" applyFill="1" applyBorder="1" applyAlignment="1" applyProtection="1">
      <alignment horizontal="right" vertical="center" readingOrder="2"/>
      <protection locked="0"/>
    </xf>
    <xf numFmtId="9" fontId="1" fillId="0" borderId="2" xfId="2" applyNumberFormat="1" applyFont="1" applyFill="1" applyBorder="1" applyAlignment="1" applyProtection="1">
      <alignment horizontal="right" vertical="center" readingOrder="2"/>
      <protection locked="0"/>
    </xf>
    <xf numFmtId="0" fontId="1" fillId="0" borderId="2" xfId="0" quotePrefix="1" applyFont="1" applyFill="1" applyBorder="1" applyAlignment="1" applyProtection="1">
      <alignment vertical="center" wrapText="1"/>
      <protection locked="0"/>
    </xf>
    <xf numFmtId="3" fontId="8" fillId="4" borderId="5" xfId="0" applyNumberFormat="1" applyFont="1" applyFill="1" applyBorder="1" applyAlignment="1" applyProtection="1">
      <alignment horizontal="center" vertical="center" wrapText="1" readingOrder="2"/>
    </xf>
    <xf numFmtId="0" fontId="1" fillId="0" borderId="0" xfId="0" applyFont="1" applyFill="1" applyBorder="1" applyAlignment="1" applyProtection="1">
      <alignment horizontal="right"/>
    </xf>
    <xf numFmtId="0" fontId="20" fillId="3" borderId="7" xfId="3" applyFont="1" applyFill="1" applyBorder="1" applyAlignment="1" applyProtection="1">
      <alignment horizontal="center" vertical="top" wrapText="1" readingOrder="2"/>
    </xf>
    <xf numFmtId="0" fontId="22" fillId="5" borderId="0" xfId="0" applyFont="1" applyFill="1" applyAlignment="1" applyProtection="1">
      <alignment vertical="center"/>
    </xf>
    <xf numFmtId="168" fontId="9" fillId="4" borderId="2" xfId="0" applyNumberFormat="1" applyFont="1" applyFill="1" applyBorder="1" applyAlignment="1" applyProtection="1">
      <alignment horizontal="center" vertical="center" wrapText="1"/>
    </xf>
    <xf numFmtId="168" fontId="9" fillId="6" borderId="2" xfId="0" applyNumberFormat="1" applyFont="1" applyFill="1" applyBorder="1" applyAlignment="1" applyProtection="1">
      <alignment horizontal="center" vertical="center" wrapText="1"/>
    </xf>
    <xf numFmtId="166" fontId="9" fillId="3" borderId="2" xfId="5" applyNumberFormat="1" applyFont="1" applyFill="1" applyBorder="1" applyAlignment="1" applyProtection="1">
      <alignment horizontal="center" vertical="center" wrapText="1" readingOrder="2"/>
    </xf>
    <xf numFmtId="0" fontId="1" fillId="0" borderId="2" xfId="0" applyNumberFormat="1" applyFont="1" applyBorder="1" applyAlignment="1" applyProtection="1">
      <alignment vertical="center" wrapText="1"/>
      <protection locked="0"/>
    </xf>
    <xf numFmtId="0" fontId="1" fillId="0" borderId="2" xfId="3" applyNumberFormat="1" applyFont="1" applyBorder="1" applyAlignment="1" applyProtection="1">
      <alignment vertical="center" wrapText="1"/>
      <protection locked="0"/>
    </xf>
    <xf numFmtId="0" fontId="1" fillId="2" borderId="2" xfId="0" applyFont="1" applyFill="1" applyBorder="1" applyProtection="1"/>
    <xf numFmtId="3" fontId="8" fillId="0" borderId="2" xfId="0" applyNumberFormat="1" applyFont="1" applyFill="1" applyBorder="1" applyAlignment="1" applyProtection="1">
      <alignment horizontal="center" vertical="center" wrapText="1" readingOrder="2"/>
    </xf>
    <xf numFmtId="168" fontId="8" fillId="0" borderId="2" xfId="0" applyNumberFormat="1" applyFont="1" applyFill="1" applyBorder="1" applyAlignment="1" applyProtection="1">
      <alignment horizontal="center" vertical="center" wrapText="1"/>
    </xf>
    <xf numFmtId="3" fontId="1" fillId="0" borderId="2" xfId="0" applyNumberFormat="1" applyFont="1" applyFill="1" applyBorder="1" applyAlignment="1" applyProtection="1">
      <alignment horizontal="center" wrapText="1" readingOrder="2"/>
    </xf>
    <xf numFmtId="49" fontId="1" fillId="0" borderId="2" xfId="0" applyNumberFormat="1" applyFont="1" applyBorder="1" applyAlignment="1" applyProtection="1">
      <alignment horizontal="right" vertical="center" wrapText="1"/>
      <protection locked="0"/>
    </xf>
    <xf numFmtId="49" fontId="1" fillId="0" borderId="2" xfId="3" applyNumberFormat="1" applyFont="1" applyBorder="1" applyAlignment="1" applyProtection="1">
      <alignment horizontal="right" vertical="center" wrapText="1"/>
      <protection locked="0"/>
    </xf>
    <xf numFmtId="0" fontId="9" fillId="3" borderId="4" xfId="0" applyFont="1" applyFill="1" applyBorder="1" applyAlignment="1" applyProtection="1">
      <alignment vertical="center" wrapText="1" readingOrder="2"/>
    </xf>
    <xf numFmtId="0" fontId="10" fillId="3" borderId="7" xfId="0" applyFont="1" applyFill="1" applyBorder="1" applyAlignment="1" applyProtection="1">
      <alignment vertical="center"/>
    </xf>
    <xf numFmtId="0" fontId="9" fillId="5" borderId="3" xfId="0" applyFont="1" applyFill="1" applyBorder="1" applyProtection="1">
      <protection locked="0"/>
    </xf>
    <xf numFmtId="0" fontId="1" fillId="5" borderId="0" xfId="0" applyFont="1" applyFill="1" applyProtection="1">
      <protection locked="0"/>
    </xf>
    <xf numFmtId="14" fontId="0" fillId="5" borderId="0" xfId="0" applyNumberFormat="1" applyFill="1" applyProtection="1">
      <protection locked="0"/>
    </xf>
    <xf numFmtId="0" fontId="0" fillId="3" borderId="0" xfId="0" applyFill="1" applyProtection="1">
      <protection locked="0"/>
    </xf>
    <xf numFmtId="0" fontId="9" fillId="5" borderId="3" xfId="0" applyFont="1" applyFill="1" applyBorder="1" applyAlignment="1" applyProtection="1">
      <alignment horizontal="left"/>
      <protection locked="0"/>
    </xf>
    <xf numFmtId="0" fontId="1" fillId="3" borderId="0" xfId="0" applyFont="1" applyFill="1" applyProtection="1">
      <protection locked="0"/>
    </xf>
    <xf numFmtId="0" fontId="1" fillId="0" borderId="0" xfId="0" applyFont="1" applyFill="1" applyBorder="1" applyAlignment="1" applyProtection="1">
      <alignment horizontal="right"/>
    </xf>
    <xf numFmtId="0" fontId="20" fillId="3" borderId="7" xfId="3" applyFont="1" applyFill="1" applyBorder="1" applyAlignment="1" applyProtection="1">
      <alignment horizontal="center" vertical="top" wrapText="1" readingOrder="2"/>
    </xf>
    <xf numFmtId="0" fontId="35" fillId="5" borderId="10" xfId="0" applyFont="1" applyFill="1" applyBorder="1" applyAlignment="1" applyProtection="1">
      <alignment vertical="top" readingOrder="2"/>
      <protection locked="0"/>
    </xf>
    <xf numFmtId="0" fontId="35" fillId="5" borderId="0" xfId="0" applyFont="1" applyFill="1" applyBorder="1" applyAlignment="1" applyProtection="1">
      <alignment vertical="top" readingOrder="2"/>
      <protection locked="0"/>
    </xf>
    <xf numFmtId="0" fontId="35" fillId="5" borderId="6" xfId="0" applyFont="1" applyFill="1" applyBorder="1" applyAlignment="1" applyProtection="1">
      <alignment vertical="top" readingOrder="2"/>
      <protection locked="0"/>
    </xf>
    <xf numFmtId="0" fontId="35" fillId="5" borderId="11" xfId="0" applyFont="1" applyFill="1" applyBorder="1" applyAlignment="1" applyProtection="1">
      <alignment vertical="top" readingOrder="2"/>
      <protection locked="0"/>
    </xf>
    <xf numFmtId="0" fontId="35" fillId="5" borderId="3" xfId="0" applyFont="1" applyFill="1" applyBorder="1" applyAlignment="1" applyProtection="1">
      <alignment vertical="top" readingOrder="2"/>
      <protection locked="0"/>
    </xf>
    <xf numFmtId="0" fontId="35" fillId="5" borderId="9" xfId="0" applyFont="1" applyFill="1" applyBorder="1" applyAlignment="1" applyProtection="1">
      <alignment vertical="top" readingOrder="2"/>
      <protection locked="0"/>
    </xf>
    <xf numFmtId="168" fontId="8" fillId="5" borderId="2" xfId="0" applyNumberFormat="1" applyFont="1" applyFill="1" applyBorder="1" applyAlignment="1" applyProtection="1">
      <alignment horizontal="center" vertical="center" wrapText="1"/>
    </xf>
    <xf numFmtId="168" fontId="1" fillId="0" borderId="2" xfId="0" applyNumberFormat="1" applyFont="1" applyFill="1" applyBorder="1" applyAlignment="1" applyProtection="1">
      <alignment horizontal="center" vertical="center" wrapText="1"/>
      <protection locked="0"/>
    </xf>
    <xf numFmtId="168" fontId="9" fillId="3" borderId="2" xfId="0" applyNumberFormat="1" applyFont="1" applyFill="1" applyBorder="1" applyAlignment="1" applyProtection="1">
      <alignment horizontal="center" vertical="center"/>
    </xf>
    <xf numFmtId="168" fontId="9" fillId="3" borderId="2" xfId="0" applyNumberFormat="1" applyFont="1" applyFill="1" applyBorder="1" applyAlignment="1" applyProtection="1">
      <alignment horizontal="center" vertical="center" wrapText="1" readingOrder="2"/>
    </xf>
    <xf numFmtId="168" fontId="1" fillId="0" borderId="2" xfId="0" applyNumberFormat="1" applyFont="1" applyFill="1" applyBorder="1" applyAlignment="1" applyProtection="1">
      <alignment vertical="center" wrapText="1" readingOrder="2"/>
      <protection locked="0"/>
    </xf>
    <xf numFmtId="168" fontId="1" fillId="0" borderId="2" xfId="0" applyNumberFormat="1" applyFont="1" applyFill="1" applyBorder="1" applyAlignment="1" applyProtection="1">
      <alignment horizontal="center" vertical="center" wrapText="1" readingOrder="2"/>
      <protection locked="0"/>
    </xf>
    <xf numFmtId="168" fontId="8" fillId="3" borderId="2" xfId="0" applyNumberFormat="1" applyFont="1" applyFill="1" applyBorder="1" applyAlignment="1" applyProtection="1">
      <alignment horizontal="center" vertical="center" wrapText="1" readingOrder="2"/>
    </xf>
    <xf numFmtId="168" fontId="8" fillId="5" borderId="2" xfId="0" applyNumberFormat="1" applyFont="1" applyFill="1" applyBorder="1" applyAlignment="1" applyProtection="1">
      <alignment horizontal="center" vertical="center" wrapText="1"/>
      <protection locked="0"/>
    </xf>
    <xf numFmtId="14" fontId="1" fillId="0" borderId="2" xfId="0" applyNumberFormat="1" applyFont="1" applyFill="1" applyBorder="1" applyAlignment="1" applyProtection="1">
      <alignment vertical="center" wrapText="1"/>
      <protection locked="0"/>
    </xf>
    <xf numFmtId="168" fontId="1" fillId="5" borderId="2" xfId="3" quotePrefix="1" applyNumberFormat="1" applyFont="1" applyFill="1" applyBorder="1" applyAlignment="1" applyProtection="1">
      <alignment horizontal="center" vertical="center" wrapText="1"/>
      <protection locked="0"/>
    </xf>
    <xf numFmtId="0" fontId="1" fillId="0" borderId="2" xfId="3" applyNumberFormat="1" applyFont="1" applyBorder="1" applyAlignment="1" applyProtection="1">
      <alignment horizontal="right" vertical="center" wrapText="1"/>
      <protection locked="0"/>
    </xf>
    <xf numFmtId="3" fontId="1" fillId="0" borderId="2" xfId="3" quotePrefix="1" applyNumberFormat="1" applyFont="1" applyBorder="1" applyAlignment="1" applyProtection="1">
      <alignment horizontal="right" vertical="center" wrapText="1"/>
      <protection locked="0"/>
    </xf>
    <xf numFmtId="3" fontId="8" fillId="0" borderId="2" xfId="3" quotePrefix="1" applyNumberFormat="1" applyFont="1" applyBorder="1" applyAlignment="1" applyProtection="1">
      <alignment horizontal="right" vertical="center" wrapText="1"/>
      <protection locked="0"/>
    </xf>
    <xf numFmtId="49" fontId="1" fillId="0" borderId="2" xfId="0" applyNumberFormat="1" applyFont="1" applyFill="1" applyBorder="1" applyAlignment="1" applyProtection="1">
      <alignment horizontal="right" vertical="center" wrapText="1"/>
      <protection locked="0"/>
    </xf>
    <xf numFmtId="49" fontId="1" fillId="0" borderId="4" xfId="0" applyNumberFormat="1" applyFont="1" applyFill="1" applyBorder="1" applyAlignment="1" applyProtection="1">
      <alignment horizontal="right" vertical="center" wrapText="1" readingOrder="2"/>
      <protection locked="0"/>
    </xf>
    <xf numFmtId="3" fontId="1" fillId="0" borderId="4" xfId="0" applyNumberFormat="1" applyFont="1" applyFill="1" applyBorder="1" applyAlignment="1" applyProtection="1">
      <alignment vertical="center" wrapText="1" readingOrder="2"/>
      <protection locked="0"/>
    </xf>
    <xf numFmtId="0" fontId="1" fillId="0" borderId="2" xfId="0" applyFont="1" applyFill="1" applyBorder="1" applyAlignment="1" applyProtection="1">
      <alignment horizontal="right" vertical="center" wrapText="1"/>
      <protection locked="0"/>
    </xf>
    <xf numFmtId="3" fontId="1" fillId="0" borderId="2" xfId="0" applyNumberFormat="1" applyFont="1" applyFill="1" applyBorder="1" applyAlignment="1" applyProtection="1">
      <alignment horizontal="right" vertical="center" wrapText="1" readingOrder="2"/>
      <protection locked="0"/>
    </xf>
    <xf numFmtId="3" fontId="1" fillId="0" borderId="2" xfId="3" applyNumberFormat="1" applyFont="1" applyBorder="1" applyAlignment="1" applyProtection="1">
      <alignment vertical="center" wrapText="1" readingOrder="2"/>
      <protection locked="0"/>
    </xf>
    <xf numFmtId="0" fontId="1" fillId="0" borderId="0" xfId="0" applyFont="1" applyFill="1" applyAlignment="1" applyProtection="1">
      <alignment wrapText="1"/>
    </xf>
    <xf numFmtId="14" fontId="1" fillId="5" borderId="0" xfId="0" applyNumberFormat="1" applyFont="1" applyFill="1" applyAlignment="1" applyProtection="1">
      <alignment wrapText="1"/>
    </xf>
    <xf numFmtId="0" fontId="1" fillId="5" borderId="0" xfId="0" applyFont="1" applyFill="1" applyAlignment="1" applyProtection="1">
      <alignment wrapText="1"/>
    </xf>
    <xf numFmtId="14" fontId="1" fillId="0" borderId="0" xfId="0" applyNumberFormat="1" applyFont="1" applyFill="1" applyAlignment="1" applyProtection="1">
      <alignment wrapText="1"/>
    </xf>
    <xf numFmtId="9" fontId="1" fillId="0" borderId="0" xfId="0" applyNumberFormat="1" applyFont="1" applyFill="1" applyAlignment="1" applyProtection="1">
      <alignment wrapText="1"/>
    </xf>
    <xf numFmtId="9" fontId="1" fillId="0" borderId="0" xfId="0" applyNumberFormat="1" applyFont="1" applyFill="1" applyProtection="1"/>
    <xf numFmtId="49" fontId="28" fillId="0" borderId="2" xfId="0" applyNumberFormat="1" applyFont="1" applyFill="1" applyBorder="1" applyAlignment="1" applyProtection="1">
      <alignment horizontal="center" vertical="center" wrapText="1"/>
      <protection locked="0"/>
    </xf>
    <xf numFmtId="0" fontId="9" fillId="3" borderId="2" xfId="0" applyFont="1" applyFill="1" applyBorder="1" applyAlignment="1" applyProtection="1">
      <alignment horizontal="center" wrapText="1"/>
    </xf>
    <xf numFmtId="1" fontId="28" fillId="0" borderId="2" xfId="0" applyNumberFormat="1" applyFont="1" applyFill="1" applyBorder="1" applyAlignment="1" applyProtection="1">
      <alignment horizontal="center" vertical="center" wrapText="1"/>
      <protection locked="0"/>
    </xf>
    <xf numFmtId="164" fontId="9" fillId="3" borderId="2" xfId="0" quotePrefix="1" applyNumberFormat="1" applyFont="1" applyFill="1" applyBorder="1" applyAlignment="1" applyProtection="1">
      <alignment horizontal="center" vertical="center" wrapText="1"/>
    </xf>
    <xf numFmtId="0" fontId="9" fillId="3" borderId="7" xfId="0" applyFont="1" applyFill="1" applyBorder="1" applyAlignment="1" applyProtection="1">
      <alignment horizontal="center" vertical="top" wrapText="1" readingOrder="2"/>
    </xf>
    <xf numFmtId="0" fontId="34" fillId="3" borderId="7" xfId="3" quotePrefix="1" applyFont="1" applyFill="1" applyBorder="1" applyAlignment="1" applyProtection="1">
      <alignment horizontal="center" vertical="top" wrapText="1" readingOrder="2"/>
    </xf>
    <xf numFmtId="0" fontId="10" fillId="3" borderId="2" xfId="0" applyFont="1" applyFill="1" applyBorder="1" applyAlignment="1" applyProtection="1">
      <alignment horizontal="center"/>
    </xf>
    <xf numFmtId="0" fontId="20" fillId="3" borderId="7" xfId="3" applyFont="1" applyFill="1" applyBorder="1" applyAlignment="1" applyProtection="1">
      <alignment horizontal="center" vertical="top" wrapText="1" readingOrder="2"/>
    </xf>
    <xf numFmtId="9" fontId="7" fillId="3" borderId="5" xfId="0" quotePrefix="1" applyNumberFormat="1" applyFont="1" applyFill="1" applyBorder="1" applyAlignment="1" applyProtection="1">
      <alignment vertical="top" wrapText="1" readingOrder="2"/>
    </xf>
    <xf numFmtId="0" fontId="9" fillId="3" borderId="4" xfId="0" applyFont="1" applyFill="1" applyBorder="1" applyAlignment="1" applyProtection="1">
      <alignment horizontal="center" vertical="center" wrapText="1" readingOrder="2"/>
    </xf>
    <xf numFmtId="0" fontId="20" fillId="3" borderId="7" xfId="3" applyFont="1" applyFill="1" applyBorder="1" applyAlignment="1" applyProtection="1">
      <alignment horizontal="center" vertical="top" wrapText="1" readingOrder="2"/>
    </xf>
    <xf numFmtId="3" fontId="8" fillId="5" borderId="2" xfId="0" applyNumberFormat="1" applyFont="1" applyFill="1" applyBorder="1" applyAlignment="1" applyProtection="1">
      <alignment horizontal="center" vertical="center" wrapText="1" readingOrder="2"/>
    </xf>
    <xf numFmtId="0" fontId="20" fillId="3" borderId="7" xfId="3" applyFont="1" applyFill="1" applyBorder="1" applyAlignment="1" applyProtection="1">
      <alignment horizontal="center" vertical="top" wrapText="1" readingOrder="2"/>
    </xf>
    <xf numFmtId="0" fontId="20" fillId="3" borderId="7" xfId="3" applyFont="1" applyFill="1" applyBorder="1" applyAlignment="1" applyProtection="1">
      <alignment horizontal="center" vertical="top" wrapText="1" readingOrder="2"/>
    </xf>
    <xf numFmtId="0" fontId="26" fillId="3" borderId="7" xfId="3" applyFont="1" applyFill="1" applyBorder="1" applyAlignment="1" applyProtection="1">
      <alignment vertical="center"/>
    </xf>
    <xf numFmtId="49" fontId="1" fillId="0" borderId="2" xfId="3" applyNumberFormat="1" applyFont="1" applyBorder="1" applyAlignment="1" applyProtection="1">
      <alignment vertical="center" wrapText="1"/>
      <protection locked="0"/>
    </xf>
    <xf numFmtId="0" fontId="37" fillId="0" borderId="0" xfId="0" applyFont="1" applyFill="1" applyProtection="1">
      <protection hidden="1"/>
    </xf>
    <xf numFmtId="0" fontId="1" fillId="0" borderId="0" xfId="0" applyFont="1" applyFill="1" applyAlignment="1" applyProtection="1">
      <alignment horizontal="center" vertical="center"/>
      <protection hidden="1"/>
    </xf>
    <xf numFmtId="0" fontId="1" fillId="0" borderId="0" xfId="0" applyFont="1" applyFill="1" applyAlignment="1" applyProtection="1">
      <protection hidden="1"/>
    </xf>
    <xf numFmtId="0" fontId="1" fillId="0" borderId="0" xfId="0" applyFont="1" applyFill="1" applyAlignment="1" applyProtection="1">
      <alignment vertical="center"/>
      <protection hidden="1"/>
    </xf>
    <xf numFmtId="0" fontId="1" fillId="0" borderId="0" xfId="0" applyFont="1" applyFill="1" applyAlignment="1" applyProtection="1">
      <alignment horizontal="right" wrapText="1"/>
    </xf>
    <xf numFmtId="0" fontId="1" fillId="0" borderId="0" xfId="0" applyFont="1" applyFill="1" applyAlignment="1" applyProtection="1">
      <alignment horizontal="right" wrapText="1" readingOrder="2"/>
    </xf>
    <xf numFmtId="0" fontId="1" fillId="0" borderId="0" xfId="0" applyFont="1" applyAlignment="1">
      <alignment horizontal="right" wrapText="1"/>
    </xf>
    <xf numFmtId="0" fontId="9" fillId="0" borderId="0" xfId="0" applyFont="1" applyFill="1" applyAlignment="1" applyProtection="1">
      <alignment horizontal="right" wrapText="1" readingOrder="2"/>
    </xf>
    <xf numFmtId="0" fontId="8" fillId="6" borderId="12" xfId="0" applyFont="1" applyFill="1" applyBorder="1" applyAlignment="1" applyProtection="1">
      <alignment horizontal="center" vertical="center" wrapText="1"/>
    </xf>
    <xf numFmtId="0" fontId="8" fillId="6" borderId="13" xfId="0" applyFont="1" applyFill="1" applyBorder="1" applyAlignment="1" applyProtection="1">
      <alignment horizontal="center" vertical="center" wrapText="1"/>
    </xf>
    <xf numFmtId="0" fontId="8" fillId="6" borderId="10" xfId="0" applyFont="1" applyFill="1" applyBorder="1" applyAlignment="1" applyProtection="1">
      <alignment horizontal="center" vertical="center" wrapText="1"/>
    </xf>
    <xf numFmtId="0" fontId="8" fillId="6" borderId="6" xfId="0" applyFont="1" applyFill="1" applyBorder="1" applyAlignment="1" applyProtection="1">
      <alignment horizontal="center" vertical="center" wrapText="1"/>
    </xf>
    <xf numFmtId="0" fontId="8" fillId="6" borderId="11" xfId="0" applyFont="1" applyFill="1" applyBorder="1" applyAlignment="1" applyProtection="1">
      <alignment horizontal="center" vertical="center" wrapText="1"/>
    </xf>
    <xf numFmtId="0" fontId="8" fillId="6" borderId="9" xfId="0" applyFont="1" applyFill="1" applyBorder="1" applyAlignment="1" applyProtection="1">
      <alignment horizontal="center" vertical="center" wrapText="1"/>
    </xf>
    <xf numFmtId="0" fontId="33" fillId="3" borderId="2" xfId="0" applyFont="1" applyFill="1" applyBorder="1" applyAlignment="1" applyProtection="1">
      <alignment horizontal="center" vertical="center" wrapText="1" readingOrder="2"/>
    </xf>
    <xf numFmtId="0" fontId="32" fillId="0" borderId="2" xfId="0" applyFont="1" applyFill="1" applyBorder="1" applyAlignment="1" applyProtection="1">
      <alignment horizontal="center" wrapText="1" readingOrder="2"/>
      <protection locked="0"/>
    </xf>
    <xf numFmtId="0" fontId="32" fillId="0" borderId="2" xfId="0" applyFont="1" applyFill="1" applyBorder="1" applyAlignment="1" applyProtection="1">
      <alignment horizontal="center"/>
      <protection locked="0"/>
    </xf>
    <xf numFmtId="0" fontId="8" fillId="4" borderId="8" xfId="0" applyFont="1" applyFill="1" applyBorder="1" applyAlignment="1" applyProtection="1">
      <alignment horizontal="center" vertical="center" wrapText="1"/>
    </xf>
    <xf numFmtId="0" fontId="8" fillId="4" borderId="13" xfId="0" applyFont="1" applyFill="1" applyBorder="1" applyAlignment="1" applyProtection="1">
      <alignment horizontal="center" vertical="center" wrapText="1"/>
    </xf>
    <xf numFmtId="0" fontId="8" fillId="4" borderId="0" xfId="0" applyFont="1" applyFill="1" applyBorder="1" applyAlignment="1" applyProtection="1">
      <alignment horizontal="center" vertical="center" wrapText="1"/>
    </xf>
    <xf numFmtId="0" fontId="8" fillId="4" borderId="6" xfId="0" applyFont="1" applyFill="1" applyBorder="1" applyAlignment="1" applyProtection="1">
      <alignment horizontal="center" vertical="center" wrapText="1"/>
    </xf>
    <xf numFmtId="0" fontId="8" fillId="4" borderId="3" xfId="0" applyFont="1" applyFill="1" applyBorder="1" applyAlignment="1" applyProtection="1">
      <alignment horizontal="center" vertical="center" wrapText="1"/>
    </xf>
    <xf numFmtId="0" fontId="8" fillId="4" borderId="9" xfId="0" applyFont="1" applyFill="1" applyBorder="1" applyAlignment="1" applyProtection="1">
      <alignment horizontal="center" vertical="center" wrapText="1"/>
    </xf>
    <xf numFmtId="0" fontId="25" fillId="3" borderId="12" xfId="0" applyFont="1" applyFill="1" applyBorder="1" applyAlignment="1" applyProtection="1">
      <alignment horizontal="right" vertical="top" wrapText="1" readingOrder="2"/>
    </xf>
    <xf numFmtId="0" fontId="25" fillId="3" borderId="8" xfId="0" applyFont="1" applyFill="1" applyBorder="1" applyAlignment="1" applyProtection="1">
      <alignment horizontal="right" vertical="top" wrapText="1" readingOrder="2"/>
    </xf>
    <xf numFmtId="0" fontId="25" fillId="3" borderId="13" xfId="0" applyFont="1" applyFill="1" applyBorder="1" applyAlignment="1" applyProtection="1">
      <alignment horizontal="right" vertical="top" wrapText="1" readingOrder="2"/>
    </xf>
    <xf numFmtId="0" fontId="25" fillId="3" borderId="10" xfId="0" quotePrefix="1" applyFont="1" applyFill="1" applyBorder="1" applyAlignment="1" applyProtection="1">
      <alignment horizontal="right" vertical="top" wrapText="1" readingOrder="2"/>
    </xf>
    <xf numFmtId="0" fontId="25" fillId="3" borderId="0" xfId="0" quotePrefix="1" applyFont="1" applyFill="1" applyBorder="1" applyAlignment="1" applyProtection="1">
      <alignment horizontal="right" vertical="top" wrapText="1" readingOrder="2"/>
    </xf>
    <xf numFmtId="0" fontId="25" fillId="3" borderId="6" xfId="0" quotePrefix="1" applyFont="1" applyFill="1" applyBorder="1" applyAlignment="1" applyProtection="1">
      <alignment horizontal="right" vertical="top" wrapText="1" readingOrder="2"/>
    </xf>
    <xf numFmtId="0" fontId="25" fillId="3" borderId="11" xfId="0" quotePrefix="1" applyFont="1" applyFill="1" applyBorder="1" applyAlignment="1" applyProtection="1">
      <alignment horizontal="right" vertical="top" wrapText="1" readingOrder="2"/>
    </xf>
    <xf numFmtId="0" fontId="25" fillId="3" borderId="3" xfId="0" quotePrefix="1" applyFont="1" applyFill="1" applyBorder="1" applyAlignment="1" applyProtection="1">
      <alignment horizontal="right" vertical="top" wrapText="1" readingOrder="2"/>
    </xf>
    <xf numFmtId="0" fontId="25" fillId="3" borderId="9" xfId="0" quotePrefix="1" applyFont="1" applyFill="1" applyBorder="1" applyAlignment="1" applyProtection="1">
      <alignment horizontal="right" vertical="top" wrapText="1" readingOrder="2"/>
    </xf>
    <xf numFmtId="14" fontId="28" fillId="0" borderId="2" xfId="0" applyNumberFormat="1" applyFont="1" applyFill="1" applyBorder="1" applyAlignment="1" applyProtection="1">
      <alignment horizontal="center"/>
    </xf>
    <xf numFmtId="0" fontId="9" fillId="6" borderId="2" xfId="0" applyFont="1" applyFill="1" applyBorder="1" applyAlignment="1" applyProtection="1">
      <alignment horizontal="center"/>
    </xf>
    <xf numFmtId="49" fontId="28" fillId="0" borderId="4" xfId="0" applyNumberFormat="1" applyFont="1" applyFill="1" applyBorder="1" applyAlignment="1" applyProtection="1">
      <alignment horizontal="center" vertical="top" wrapText="1"/>
    </xf>
    <xf numFmtId="49" fontId="28" fillId="0" borderId="5" xfId="0" applyNumberFormat="1" applyFont="1" applyFill="1" applyBorder="1" applyAlignment="1" applyProtection="1">
      <alignment horizontal="center" vertical="top" wrapText="1"/>
    </xf>
    <xf numFmtId="0" fontId="9" fillId="4" borderId="5" xfId="0" applyFont="1" applyFill="1" applyBorder="1" applyAlignment="1" applyProtection="1">
      <alignment horizontal="center"/>
    </xf>
    <xf numFmtId="0" fontId="9" fillId="4" borderId="2" xfId="0" applyFont="1" applyFill="1" applyBorder="1" applyAlignment="1" applyProtection="1">
      <alignment horizontal="center"/>
    </xf>
    <xf numFmtId="49" fontId="28" fillId="0" borderId="7" xfId="0" applyNumberFormat="1" applyFont="1" applyFill="1" applyBorder="1" applyAlignment="1" applyProtection="1">
      <alignment horizontal="center" vertical="top" wrapText="1"/>
    </xf>
    <xf numFmtId="14" fontId="28" fillId="0" borderId="5" xfId="0" applyNumberFormat="1" applyFont="1" applyFill="1" applyBorder="1" applyAlignment="1" applyProtection="1">
      <alignment horizontal="center"/>
    </xf>
    <xf numFmtId="0" fontId="9" fillId="3" borderId="2" xfId="0" applyFont="1" applyFill="1" applyBorder="1" applyAlignment="1" applyProtection="1">
      <alignment horizontal="center" wrapText="1"/>
    </xf>
    <xf numFmtId="49" fontId="28" fillId="0" borderId="2" xfId="0" applyNumberFormat="1" applyFont="1" applyFill="1" applyBorder="1" applyAlignment="1" applyProtection="1">
      <alignment horizontal="center" vertical="center" wrapText="1"/>
      <protection locked="0"/>
    </xf>
    <xf numFmtId="0" fontId="7" fillId="3" borderId="2" xfId="0" quotePrefix="1" applyFont="1" applyFill="1" applyBorder="1" applyAlignment="1" applyProtection="1">
      <alignment horizontal="center" vertical="top" wrapText="1" readingOrder="2"/>
    </xf>
    <xf numFmtId="0" fontId="8" fillId="3" borderId="4" xfId="0" applyFont="1" applyFill="1" applyBorder="1" applyAlignment="1" applyProtection="1">
      <alignment horizontal="center" vertical="top" wrapText="1"/>
    </xf>
    <xf numFmtId="0" fontId="8" fillId="3" borderId="7" xfId="0" applyFont="1" applyFill="1" applyBorder="1" applyAlignment="1" applyProtection="1">
      <alignment horizontal="center" vertical="top" wrapText="1"/>
    </xf>
    <xf numFmtId="0" fontId="8" fillId="3" borderId="5" xfId="0" applyFont="1" applyFill="1" applyBorder="1" applyAlignment="1" applyProtection="1">
      <alignment horizontal="center" vertical="top" wrapText="1"/>
    </xf>
    <xf numFmtId="0" fontId="28" fillId="0" borderId="2" xfId="0" applyFont="1" applyFill="1" applyBorder="1" applyAlignment="1" applyProtection="1">
      <alignment horizontal="center" vertical="center" wrapText="1"/>
      <protection locked="0"/>
    </xf>
    <xf numFmtId="0" fontId="9" fillId="3" borderId="2" xfId="0" applyFont="1" applyFill="1" applyBorder="1" applyAlignment="1" applyProtection="1">
      <alignment horizontal="center" vertical="center" wrapText="1"/>
    </xf>
    <xf numFmtId="164" fontId="9" fillId="3" borderId="2" xfId="0" quotePrefix="1" applyNumberFormat="1" applyFont="1" applyFill="1" applyBorder="1" applyAlignment="1" applyProtection="1">
      <alignment horizontal="center" vertical="center" wrapText="1"/>
    </xf>
    <xf numFmtId="49" fontId="30" fillId="0" borderId="2" xfId="3" applyNumberFormat="1" applyFont="1" applyFill="1" applyBorder="1" applyAlignment="1" applyProtection="1">
      <alignment horizontal="center"/>
      <protection locked="0"/>
    </xf>
    <xf numFmtId="0" fontId="23" fillId="0" borderId="0" xfId="0" applyFont="1" applyFill="1" applyAlignment="1" applyProtection="1">
      <alignment horizontal="center"/>
      <protection hidden="1"/>
    </xf>
    <xf numFmtId="0" fontId="38" fillId="0" borderId="0" xfId="0" applyFont="1" applyFill="1" applyAlignment="1" applyProtection="1">
      <alignment horizontal="center"/>
      <protection hidden="1"/>
    </xf>
    <xf numFmtId="1" fontId="28" fillId="0" borderId="2" xfId="0" applyNumberFormat="1" applyFont="1" applyFill="1" applyBorder="1" applyAlignment="1" applyProtection="1">
      <alignment horizontal="center" vertical="center" wrapText="1"/>
      <protection locked="0"/>
    </xf>
    <xf numFmtId="49" fontId="28" fillId="0" borderId="5" xfId="0" applyNumberFormat="1" applyFont="1" applyFill="1" applyBorder="1" applyAlignment="1" applyProtection="1">
      <alignment horizontal="center" wrapText="1"/>
    </xf>
    <xf numFmtId="49" fontId="28" fillId="0" borderId="2" xfId="0" applyNumberFormat="1" applyFont="1" applyFill="1" applyBorder="1" applyAlignment="1" applyProtection="1">
      <alignment horizontal="center" wrapText="1"/>
    </xf>
    <xf numFmtId="0" fontId="9" fillId="3" borderId="2" xfId="0" applyFont="1" applyFill="1" applyBorder="1" applyAlignment="1" applyProtection="1">
      <alignment horizontal="center" vertical="top" wrapText="1"/>
    </xf>
    <xf numFmtId="0" fontId="8" fillId="4" borderId="8" xfId="0" applyFont="1" applyFill="1" applyBorder="1" applyAlignment="1" applyProtection="1">
      <alignment horizontal="center"/>
    </xf>
    <xf numFmtId="0" fontId="8" fillId="4" borderId="13" xfId="0" applyFont="1" applyFill="1" applyBorder="1" applyAlignment="1" applyProtection="1">
      <alignment horizontal="center"/>
    </xf>
    <xf numFmtId="0" fontId="8" fillId="4" borderId="0" xfId="0" applyFont="1" applyFill="1" applyBorder="1" applyAlignment="1" applyProtection="1">
      <alignment horizontal="center"/>
    </xf>
    <xf numFmtId="0" fontId="8" fillId="4" borderId="6" xfId="0" applyFont="1" applyFill="1" applyBorder="1" applyAlignment="1" applyProtection="1">
      <alignment horizontal="center"/>
    </xf>
    <xf numFmtId="0" fontId="8" fillId="4" borderId="3" xfId="0" applyFont="1" applyFill="1" applyBorder="1" applyAlignment="1" applyProtection="1">
      <alignment horizontal="center"/>
    </xf>
    <xf numFmtId="0" fontId="8" fillId="4" borderId="9" xfId="0" applyFont="1" applyFill="1" applyBorder="1" applyAlignment="1" applyProtection="1">
      <alignment horizontal="center"/>
    </xf>
    <xf numFmtId="0" fontId="8" fillId="6" borderId="12" xfId="0" applyFont="1" applyFill="1" applyBorder="1" applyAlignment="1" applyProtection="1">
      <alignment horizontal="center"/>
    </xf>
    <xf numFmtId="0" fontId="8" fillId="6" borderId="13" xfId="0" applyFont="1" applyFill="1" applyBorder="1" applyAlignment="1" applyProtection="1">
      <alignment horizontal="center"/>
    </xf>
    <xf numFmtId="0" fontId="8" fillId="6" borderId="10" xfId="0" applyFont="1" applyFill="1" applyBorder="1" applyAlignment="1" applyProtection="1">
      <alignment horizontal="center"/>
    </xf>
    <xf numFmtId="0" fontId="8" fillId="6" borderId="6" xfId="0" applyFont="1" applyFill="1" applyBorder="1" applyAlignment="1" applyProtection="1">
      <alignment horizontal="center"/>
    </xf>
    <xf numFmtId="0" fontId="8" fillId="6" borderId="11" xfId="0" applyFont="1" applyFill="1" applyBorder="1" applyAlignment="1" applyProtection="1">
      <alignment horizontal="center"/>
    </xf>
    <xf numFmtId="0" fontId="8" fillId="6" borderId="9" xfId="0" applyFont="1" applyFill="1" applyBorder="1" applyAlignment="1" applyProtection="1">
      <alignment horizontal="center"/>
    </xf>
    <xf numFmtId="14" fontId="12" fillId="3" borderId="2" xfId="0" applyNumberFormat="1" applyFont="1" applyFill="1" applyBorder="1" applyAlignment="1" applyProtection="1">
      <alignment horizontal="center" vertical="center" wrapText="1" readingOrder="2"/>
    </xf>
    <xf numFmtId="0" fontId="3" fillId="3" borderId="2" xfId="3" applyFill="1" applyBorder="1" applyAlignment="1" applyProtection="1">
      <alignment horizontal="center"/>
    </xf>
    <xf numFmtId="0" fontId="7" fillId="3" borderId="4" xfId="0" applyFont="1" applyFill="1" applyBorder="1" applyAlignment="1" applyProtection="1">
      <alignment horizontal="center" vertical="top" wrapText="1" readingOrder="2"/>
    </xf>
    <xf numFmtId="0" fontId="7" fillId="3" borderId="7" xfId="0" applyFont="1" applyFill="1" applyBorder="1" applyAlignment="1" applyProtection="1">
      <alignment horizontal="center" vertical="top" wrapText="1" readingOrder="2"/>
    </xf>
    <xf numFmtId="0" fontId="7" fillId="3" borderId="5" xfId="0" applyFont="1" applyFill="1" applyBorder="1" applyAlignment="1" applyProtection="1">
      <alignment horizontal="center" vertical="top" wrapText="1" readingOrder="2"/>
    </xf>
    <xf numFmtId="0" fontId="21" fillId="7" borderId="2" xfId="0" applyFont="1" applyFill="1" applyBorder="1" applyAlignment="1" applyProtection="1">
      <alignment horizontal="center" readingOrder="2"/>
    </xf>
    <xf numFmtId="0" fontId="12" fillId="3" borderId="2" xfId="0" applyFont="1" applyFill="1" applyBorder="1" applyAlignment="1" applyProtection="1">
      <alignment horizontal="center" wrapText="1" readingOrder="2"/>
    </xf>
    <xf numFmtId="0" fontId="12" fillId="3" borderId="2" xfId="0" applyFont="1" applyFill="1" applyBorder="1" applyAlignment="1" applyProtection="1">
      <alignment horizontal="center" vertical="center" wrapText="1" readingOrder="2"/>
    </xf>
    <xf numFmtId="0" fontId="10" fillId="3" borderId="4" xfId="0" applyFont="1" applyFill="1" applyBorder="1" applyAlignment="1" applyProtection="1">
      <alignment horizontal="center" wrapText="1" readingOrder="2"/>
    </xf>
    <xf numFmtId="0" fontId="10" fillId="3" borderId="7" xfId="0" applyFont="1" applyFill="1" applyBorder="1" applyAlignment="1" applyProtection="1">
      <alignment horizontal="center" wrapText="1" readingOrder="2"/>
    </xf>
    <xf numFmtId="0" fontId="10" fillId="3" borderId="5" xfId="0" applyFont="1" applyFill="1" applyBorder="1" applyAlignment="1" applyProtection="1">
      <alignment horizontal="center" wrapText="1" readingOrder="2"/>
    </xf>
    <xf numFmtId="0" fontId="10" fillId="3" borderId="8" xfId="0" applyFont="1" applyFill="1" applyBorder="1" applyAlignment="1" applyProtection="1">
      <alignment horizontal="center"/>
    </xf>
    <xf numFmtId="0" fontId="10" fillId="3" borderId="13" xfId="0" applyFont="1" applyFill="1" applyBorder="1" applyAlignment="1" applyProtection="1">
      <alignment horizontal="center"/>
    </xf>
    <xf numFmtId="0" fontId="10" fillId="3" borderId="3" xfId="0" applyFont="1" applyFill="1" applyBorder="1" applyAlignment="1" applyProtection="1">
      <alignment horizontal="center"/>
    </xf>
    <xf numFmtId="0" fontId="10" fillId="3" borderId="9" xfId="0" applyFont="1" applyFill="1" applyBorder="1" applyAlignment="1" applyProtection="1">
      <alignment horizontal="center"/>
    </xf>
    <xf numFmtId="0" fontId="10" fillId="3" borderId="12" xfId="0" applyFont="1" applyFill="1" applyBorder="1" applyAlignment="1" applyProtection="1">
      <alignment horizontal="center" vertical="center"/>
    </xf>
    <xf numFmtId="0" fontId="10" fillId="3" borderId="8" xfId="0" applyFont="1" applyFill="1" applyBorder="1" applyAlignment="1" applyProtection="1">
      <alignment horizontal="center" vertical="center"/>
    </xf>
    <xf numFmtId="0" fontId="10" fillId="3" borderId="13" xfId="0" applyFont="1" applyFill="1" applyBorder="1" applyAlignment="1" applyProtection="1">
      <alignment horizontal="center" vertical="center"/>
    </xf>
    <xf numFmtId="0" fontId="10" fillId="3" borderId="10" xfId="0" applyFont="1" applyFill="1" applyBorder="1" applyAlignment="1" applyProtection="1">
      <alignment horizontal="center" vertical="center"/>
    </xf>
    <xf numFmtId="0" fontId="10" fillId="3" borderId="0" xfId="0" applyFont="1" applyFill="1" applyBorder="1" applyAlignment="1" applyProtection="1">
      <alignment horizontal="center" vertical="center"/>
    </xf>
    <xf numFmtId="0" fontId="10" fillId="3" borderId="11" xfId="0" applyFont="1" applyFill="1" applyBorder="1" applyAlignment="1" applyProtection="1">
      <alignment horizontal="center" vertical="center"/>
    </xf>
    <xf numFmtId="0" fontId="10" fillId="3" borderId="3" xfId="0" applyFont="1" applyFill="1" applyBorder="1" applyAlignment="1" applyProtection="1">
      <alignment horizontal="center" vertical="center"/>
    </xf>
    <xf numFmtId="0" fontId="7" fillId="4" borderId="2" xfId="0" applyFont="1" applyFill="1" applyBorder="1" applyAlignment="1" applyProtection="1">
      <alignment horizontal="center" vertical="top" wrapText="1" readingOrder="2"/>
    </xf>
    <xf numFmtId="0" fontId="20" fillId="3" borderId="4" xfId="3" quotePrefix="1" applyFont="1" applyFill="1" applyBorder="1" applyAlignment="1" applyProtection="1">
      <alignment horizontal="right" vertical="top" wrapText="1" readingOrder="2"/>
    </xf>
    <xf numFmtId="0" fontId="20" fillId="3" borderId="7" xfId="3" quotePrefix="1" applyFont="1" applyFill="1" applyBorder="1" applyAlignment="1" applyProtection="1">
      <alignment horizontal="right" vertical="top" wrapText="1" readingOrder="2"/>
    </xf>
    <xf numFmtId="0" fontId="9" fillId="3" borderId="7" xfId="0" applyFont="1" applyFill="1" applyBorder="1" applyAlignment="1" applyProtection="1">
      <alignment horizontal="center" vertical="top" wrapText="1" readingOrder="2"/>
    </xf>
    <xf numFmtId="0" fontId="9" fillId="3" borderId="4" xfId="0" applyFont="1" applyFill="1" applyBorder="1" applyAlignment="1" applyProtection="1">
      <alignment horizontal="left" vertical="center" wrapText="1" readingOrder="2"/>
    </xf>
    <xf numFmtId="0" fontId="9" fillId="3" borderId="7" xfId="0" applyFont="1" applyFill="1" applyBorder="1" applyAlignment="1" applyProtection="1">
      <alignment horizontal="left" vertical="center" wrapText="1" readingOrder="2"/>
    </xf>
    <xf numFmtId="0" fontId="7" fillId="6" borderId="2" xfId="0" applyFont="1" applyFill="1" applyBorder="1" applyAlignment="1" applyProtection="1">
      <alignment horizontal="center" vertical="center"/>
    </xf>
    <xf numFmtId="0" fontId="9" fillId="3" borderId="5" xfId="0" applyFont="1" applyFill="1" applyBorder="1" applyAlignment="1" applyProtection="1">
      <alignment horizontal="left" vertical="center" wrapText="1" readingOrder="2"/>
    </xf>
    <xf numFmtId="0" fontId="10" fillId="6" borderId="2" xfId="0" applyFont="1" applyFill="1" applyBorder="1" applyAlignment="1" applyProtection="1">
      <alignment horizontal="center" wrapText="1" readingOrder="2"/>
    </xf>
    <xf numFmtId="0" fontId="1" fillId="0" borderId="0" xfId="0" applyFont="1" applyFill="1" applyBorder="1" applyAlignment="1" applyProtection="1">
      <alignment horizontal="right"/>
    </xf>
    <xf numFmtId="0" fontId="10" fillId="4" borderId="2" xfId="0" applyFont="1" applyFill="1" applyBorder="1" applyAlignment="1" applyProtection="1">
      <alignment horizontal="center" wrapText="1" readingOrder="2"/>
    </xf>
    <xf numFmtId="0" fontId="7" fillId="4" borderId="2" xfId="0" applyFont="1" applyFill="1" applyBorder="1" applyAlignment="1" applyProtection="1">
      <alignment horizontal="center" vertical="center"/>
    </xf>
    <xf numFmtId="0" fontId="10" fillId="3" borderId="2" xfId="0" applyFont="1" applyFill="1" applyBorder="1" applyAlignment="1" applyProtection="1">
      <alignment horizontal="center" wrapText="1" readingOrder="2"/>
    </xf>
    <xf numFmtId="0" fontId="10" fillId="3" borderId="2" xfId="0" applyFont="1" applyFill="1" applyBorder="1" applyAlignment="1" applyProtection="1">
      <alignment horizontal="center"/>
    </xf>
    <xf numFmtId="14" fontId="12" fillId="3" borderId="7" xfId="0" applyNumberFormat="1" applyFont="1" applyFill="1" applyBorder="1" applyAlignment="1" applyProtection="1">
      <alignment horizontal="center" vertical="center" wrapText="1" readingOrder="2"/>
    </xf>
    <xf numFmtId="14" fontId="12" fillId="3" borderId="5" xfId="0" applyNumberFormat="1" applyFont="1" applyFill="1" applyBorder="1" applyAlignment="1" applyProtection="1">
      <alignment horizontal="center" vertical="center" wrapText="1" readingOrder="2"/>
    </xf>
    <xf numFmtId="0" fontId="10" fillId="3" borderId="7" xfId="0" applyFont="1" applyFill="1" applyBorder="1" applyAlignment="1" applyProtection="1">
      <alignment horizontal="center" vertical="center"/>
    </xf>
    <xf numFmtId="0" fontId="8" fillId="2" borderId="0" xfId="0" applyFont="1" applyFill="1" applyAlignment="1" applyProtection="1">
      <alignment horizontal="center"/>
    </xf>
    <xf numFmtId="0" fontId="7" fillId="6" borderId="2" xfId="0" applyFont="1" applyFill="1" applyBorder="1" applyAlignment="1" applyProtection="1">
      <alignment horizontal="center" vertical="top" wrapText="1" readingOrder="2"/>
    </xf>
    <xf numFmtId="0" fontId="20" fillId="3" borderId="4" xfId="3" applyFont="1" applyFill="1" applyBorder="1" applyAlignment="1" applyProtection="1">
      <alignment horizontal="right" vertical="top" wrapText="1" readingOrder="2"/>
    </xf>
    <xf numFmtId="0" fontId="20" fillId="3" borderId="7" xfId="3" applyFont="1" applyFill="1" applyBorder="1" applyAlignment="1" applyProtection="1">
      <alignment horizontal="right" vertical="top" wrapText="1" readingOrder="2"/>
    </xf>
    <xf numFmtId="3" fontId="9" fillId="3" borderId="4" xfId="0" applyNumberFormat="1" applyFont="1" applyFill="1" applyBorder="1" applyAlignment="1" applyProtection="1">
      <alignment horizontal="left" vertical="center"/>
    </xf>
    <xf numFmtId="3" fontId="9" fillId="3" borderId="7" xfId="0" applyNumberFormat="1" applyFont="1" applyFill="1" applyBorder="1" applyAlignment="1" applyProtection="1">
      <alignment horizontal="left" vertical="center"/>
    </xf>
    <xf numFmtId="3" fontId="9" fillId="3" borderId="5" xfId="0" applyNumberFormat="1" applyFont="1" applyFill="1" applyBorder="1" applyAlignment="1" applyProtection="1">
      <alignment horizontal="left" vertical="center"/>
    </xf>
    <xf numFmtId="0" fontId="20" fillId="3" borderId="4" xfId="3" applyFont="1" applyFill="1" applyBorder="1" applyAlignment="1" applyProtection="1">
      <alignment horizontal="center" vertical="top" wrapText="1" readingOrder="2"/>
    </xf>
    <xf numFmtId="0" fontId="20" fillId="3" borderId="7" xfId="3" applyFont="1" applyFill="1" applyBorder="1" applyAlignment="1" applyProtection="1">
      <alignment horizontal="center" vertical="top" wrapText="1" readingOrder="2"/>
    </xf>
    <xf numFmtId="0" fontId="7" fillId="4" borderId="5" xfId="0" applyFont="1" applyFill="1" applyBorder="1" applyAlignment="1" applyProtection="1">
      <alignment horizontal="center" vertical="top" wrapText="1" readingOrder="2"/>
    </xf>
    <xf numFmtId="0" fontId="9" fillId="3" borderId="4" xfId="0" applyFont="1" applyFill="1" applyBorder="1" applyAlignment="1" applyProtection="1">
      <alignment horizontal="left" vertical="center" wrapText="1" readingOrder="1"/>
    </xf>
    <xf numFmtId="0" fontId="9" fillId="3" borderId="7" xfId="0" applyFont="1" applyFill="1" applyBorder="1" applyAlignment="1" applyProtection="1">
      <alignment horizontal="left" vertical="center" wrapText="1" readingOrder="1"/>
    </xf>
    <xf numFmtId="0" fontId="9" fillId="3" borderId="5" xfId="0" applyFont="1" applyFill="1" applyBorder="1" applyAlignment="1" applyProtection="1">
      <alignment horizontal="left" vertical="center" wrapText="1" readingOrder="1"/>
    </xf>
    <xf numFmtId="0" fontId="35" fillId="5" borderId="12" xfId="0" applyFont="1" applyFill="1" applyBorder="1" applyAlignment="1" applyProtection="1">
      <alignment horizontal="center" vertical="top" readingOrder="2"/>
      <protection locked="0"/>
    </xf>
    <xf numFmtId="0" fontId="35" fillId="5" borderId="8" xfId="0" applyFont="1" applyFill="1" applyBorder="1" applyAlignment="1" applyProtection="1">
      <alignment horizontal="center" vertical="top" readingOrder="2"/>
      <protection locked="0"/>
    </xf>
    <xf numFmtId="0" fontId="35" fillId="5" borderId="13" xfId="0" applyFont="1" applyFill="1" applyBorder="1" applyAlignment="1" applyProtection="1">
      <alignment horizontal="center" vertical="top" readingOrder="2"/>
      <protection locked="0"/>
    </xf>
    <xf numFmtId="0" fontId="35" fillId="5" borderId="10" xfId="0" applyFont="1" applyFill="1" applyBorder="1" applyAlignment="1" applyProtection="1">
      <alignment horizontal="center" vertical="top" readingOrder="2"/>
      <protection locked="0"/>
    </xf>
    <xf numFmtId="0" fontId="35" fillId="5" borderId="0" xfId="0" applyFont="1" applyFill="1" applyBorder="1" applyAlignment="1" applyProtection="1">
      <alignment horizontal="center" vertical="top" readingOrder="2"/>
      <protection locked="0"/>
    </xf>
    <xf numFmtId="0" fontId="35" fillId="5" borderId="6" xfId="0" applyFont="1" applyFill="1" applyBorder="1" applyAlignment="1" applyProtection="1">
      <alignment horizontal="center" vertical="top" readingOrder="2"/>
      <protection locked="0"/>
    </xf>
    <xf numFmtId="0" fontId="24" fillId="8" borderId="3" xfId="0" applyFont="1" applyFill="1" applyBorder="1" applyAlignment="1" applyProtection="1">
      <alignment horizontal="center"/>
      <protection locked="0"/>
    </xf>
    <xf numFmtId="49" fontId="1" fillId="8" borderId="3" xfId="0" applyNumberFormat="1" applyFont="1" applyFill="1" applyBorder="1" applyAlignment="1" applyProtection="1">
      <alignment horizontal="center"/>
      <protection locked="0"/>
    </xf>
    <xf numFmtId="0" fontId="0" fillId="8" borderId="3" xfId="0" applyFill="1" applyBorder="1" applyAlignment="1" applyProtection="1">
      <alignment horizontal="center"/>
      <protection locked="0"/>
    </xf>
    <xf numFmtId="1" fontId="0" fillId="8" borderId="3" xfId="0" applyNumberFormat="1" applyFill="1" applyBorder="1" applyAlignment="1" applyProtection="1">
      <alignment horizontal="center"/>
      <protection locked="0"/>
    </xf>
  </cellXfs>
  <cellStyles count="6">
    <cellStyle name="Comma" xfId="1" builtinId="3"/>
    <cellStyle name="Normal" xfId="0" builtinId="0"/>
    <cellStyle name="Normal_גיליון1" xfId="4"/>
    <cellStyle name="Percent" xfId="5" builtinId="5"/>
    <cellStyle name="היפר-קישור" xfId="3" builtinId="8"/>
    <cellStyle name="פסיק [0]" xfId="2" builtinId="6"/>
  </cellStyles>
  <dxfs count="36">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FFFF66"/>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FFFF66"/>
        </patternFill>
      </fill>
    </dxf>
    <dxf>
      <fill>
        <patternFill>
          <bgColor rgb="FFFFC000"/>
        </patternFill>
      </fill>
    </dxf>
    <dxf>
      <fill>
        <patternFill>
          <bgColor rgb="FFFFFF66"/>
        </patternFill>
      </fill>
    </dxf>
    <dxf>
      <fill>
        <patternFill>
          <bgColor rgb="FFFFC000"/>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EAEAEA"/>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C0C0C0"/>
      <rgbColor rgb="00003366"/>
      <rgbColor rgb="00339966"/>
      <rgbColor rgb="00003300"/>
      <rgbColor rgb="00333300"/>
      <rgbColor rgb="00993300"/>
      <rgbColor rgb="00993366"/>
      <rgbColor rgb="00333399"/>
      <rgbColor rgb="00333333"/>
    </indexedColors>
    <mruColors>
      <color rgb="FFFF0000"/>
      <color rgb="FFFFFF66"/>
      <color rgb="FF1E0FE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ערכת נושא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http://www.moital.gov.il/CmsTamat/Rsrc/maarach/maarach.html" TargetMode="External"/><Relationship Id="rId7" Type="http://schemas.openxmlformats.org/officeDocument/2006/relationships/vmlDrawing" Target="../drawings/vmlDrawing1.vml"/><Relationship Id="rId2" Type="http://schemas.openxmlformats.org/officeDocument/2006/relationships/hyperlink" Target="http://www.moital.gov.il/NR/exeres/270E524E-FDC2-4E8B-8244-48ABAD6FC620.htm" TargetMode="External"/><Relationship Id="rId1" Type="http://schemas.openxmlformats.org/officeDocument/2006/relationships/printerSettings" Target="../printerSettings/printerSettings1.bin"/><Relationship Id="rId6" Type="http://schemas.openxmlformats.org/officeDocument/2006/relationships/printerSettings" Target="../printerSettings/printerSettings2.bin"/><Relationship Id="rId5" Type="http://schemas.openxmlformats.org/officeDocument/2006/relationships/hyperlink" Target="http://www.moital.gov.il/NR/exeres/DF17F20C-01BF-472D-9DCE-26F02AE56C4A.htm" TargetMode="External"/><Relationship Id="rId4" Type="http://schemas.openxmlformats.org/officeDocument/2006/relationships/hyperlink" Target="http://www.moital.gov.il/CmsTamat/Rsrc/maarach/maarach.html"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www.moital.gov.il/NR/exeres/1E16F7EC-4304-4BD7-B7B2-C04D62F4F41F.htm"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www.moital.gov.il/NR/exeres/1E16F7EC-4304-4BD7-B7B2-C04D62F4F41F.htm"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www.moital.gov.il/NR/exeres/1E16F7EC-4304-4BD7-B7B2-C04D62F4F41F.htm" TargetMode="External"/><Relationship Id="rId1" Type="http://schemas.openxmlformats.org/officeDocument/2006/relationships/printerSettings" Target="../printerSettings/printerSettings5.bin"/><Relationship Id="rId5" Type="http://schemas.openxmlformats.org/officeDocument/2006/relationships/comments" Target="../comments2.xml"/><Relationship Id="rId4"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http://www.moital.gov.il/NR/exeres/1E16F7EC-4304-4BD7-B7B2-C04D62F4F41F.htm" TargetMode="External"/><Relationship Id="rId1" Type="http://schemas.openxmlformats.org/officeDocument/2006/relationships/hyperlink" Target="http://www.moital.gov.il/NR/exeres/1E16F7EC-4304-4BD7-B7B2-C04D62F4F41F.htm"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www.moital.gov.il/NR/exeres/1E16F7EC-4304-4BD7-B7B2-C04D62F4F41F.htm"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www.moital.gov.il/NR/exeres/1E16F7EC-4304-4BD7-B7B2-C04D62F4F41F.htm"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www.moital.gov.il/NR/exeres/1E16F7EC-4304-4BD7-B7B2-C04D62F4F41F.htm"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www.moital.gov.il/NR/exeres/1E16F7EC-4304-4BD7-B7B2-C04D62F4F41F.htm" TargetMode="External"/><Relationship Id="rId2" Type="http://schemas.openxmlformats.org/officeDocument/2006/relationships/hyperlink" Target="http://www.moital.gov.il/NR/exeres/1E16F7EC-4304-4BD7-B7B2-C04D62F4F41F.htm" TargetMode="External"/><Relationship Id="rId1" Type="http://schemas.openxmlformats.org/officeDocument/2006/relationships/hyperlink" Target="http://www.moital.gov.il/NR/exeres/1E16F7EC-4304-4BD7-B7B2-C04D62F4F41F.htm" TargetMode="External"/><Relationship Id="rId4" Type="http://schemas.openxmlformats.org/officeDocument/2006/relationships/printerSettings" Target="../printerSettings/printerSettings10.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tabColor indexed="42"/>
    <pageSetUpPr fitToPage="1"/>
  </sheetPr>
  <dimension ref="A1:BP377"/>
  <sheetViews>
    <sheetView showGridLines="0" rightToLeft="1" zoomScaleNormal="100" workbookViewId="0">
      <pane xSplit="6" ySplit="4" topLeftCell="G23" activePane="bottomRight" state="frozen"/>
      <selection activeCell="F12" sqref="F12"/>
      <selection pane="topRight" activeCell="F12" sqref="F12"/>
      <selection pane="bottomLeft" activeCell="F12" sqref="F12"/>
      <selection pane="bottomRight" activeCell="F17" sqref="F17"/>
    </sheetView>
  </sheetViews>
  <sheetFormatPr defaultColWidth="9.140625" defaultRowHeight="12.75" outlineLevelCol="1" x14ac:dyDescent="0.2"/>
  <cols>
    <col min="1" max="1" width="11.140625" style="5" customWidth="1"/>
    <col min="2" max="2" width="18.42578125" style="5" customWidth="1"/>
    <col min="3" max="3" width="19.140625" style="5" customWidth="1"/>
    <col min="4" max="4" width="17" style="5" customWidth="1"/>
    <col min="5" max="5" width="16.42578125" style="5" customWidth="1"/>
    <col min="6" max="6" width="14.85546875" style="5" customWidth="1"/>
    <col min="7" max="8" width="17" style="14" hidden="1" customWidth="1" outlineLevel="1"/>
    <col min="9" max="9" width="5.5703125" style="9" customWidth="1" collapsed="1"/>
    <col min="10" max="11" width="17" style="14" hidden="1" customWidth="1" outlineLevel="1"/>
    <col min="12" max="12" width="4.85546875" style="9" customWidth="1" collapsed="1"/>
    <col min="13" max="68" width="3.7109375" style="9" customWidth="1"/>
    <col min="69" max="85" width="3.7109375" style="5" customWidth="1"/>
    <col min="86" max="91" width="3.140625" style="5" customWidth="1"/>
    <col min="92" max="97" width="2.5703125" style="5" customWidth="1"/>
    <col min="98" max="16384" width="9.140625" style="5"/>
  </cols>
  <sheetData>
    <row r="1" spans="1:68" ht="28.5" customHeight="1" x14ac:dyDescent="0.25">
      <c r="A1" s="273" t="s">
        <v>139</v>
      </c>
      <c r="B1" s="273"/>
      <c r="C1" s="274" t="s">
        <v>46</v>
      </c>
      <c r="D1" s="274"/>
      <c r="E1" s="267" t="s">
        <v>155</v>
      </c>
      <c r="F1" s="267"/>
      <c r="G1" s="255"/>
      <c r="H1" s="256"/>
      <c r="I1" s="95" t="s">
        <v>83</v>
      </c>
      <c r="J1" s="261"/>
      <c r="K1" s="262"/>
      <c r="L1" s="61" t="s">
        <v>88</v>
      </c>
    </row>
    <row r="2" spans="1:68" ht="18.75" customHeight="1" x14ac:dyDescent="0.2">
      <c r="A2" s="268" t="s">
        <v>40</v>
      </c>
      <c r="B2" s="268"/>
      <c r="C2" s="268"/>
      <c r="D2" s="268" t="s">
        <v>39</v>
      </c>
      <c r="E2" s="268"/>
      <c r="F2" s="268"/>
      <c r="G2" s="257"/>
      <c r="H2" s="258"/>
      <c r="J2" s="263"/>
      <c r="K2" s="264"/>
    </row>
    <row r="3" spans="1:68" ht="7.5" customHeight="1" x14ac:dyDescent="0.25">
      <c r="A3" s="275"/>
      <c r="B3" s="276"/>
      <c r="C3" s="276"/>
      <c r="D3" s="276"/>
      <c r="E3" s="276"/>
      <c r="F3" s="277"/>
      <c r="G3" s="257"/>
      <c r="H3" s="258"/>
      <c r="J3" s="263"/>
      <c r="K3" s="264"/>
    </row>
    <row r="4" spans="1:68" ht="24.75" customHeight="1" x14ac:dyDescent="0.35">
      <c r="A4" s="272" t="s">
        <v>109</v>
      </c>
      <c r="B4" s="272"/>
      <c r="C4" s="272"/>
      <c r="D4" s="272"/>
      <c r="E4" s="272"/>
      <c r="F4" s="272"/>
      <c r="G4" s="257"/>
      <c r="H4" s="258"/>
      <c r="J4" s="263"/>
      <c r="K4" s="264"/>
    </row>
    <row r="5" spans="1:68" ht="25.5" customHeight="1" x14ac:dyDescent="0.25">
      <c r="A5" s="282" t="s">
        <v>13</v>
      </c>
      <c r="B5" s="283"/>
      <c r="C5" s="283"/>
      <c r="D5" s="284"/>
      <c r="E5" s="118" t="s">
        <v>10</v>
      </c>
      <c r="F5" s="119"/>
      <c r="G5" s="257"/>
      <c r="H5" s="258"/>
      <c r="J5" s="263"/>
      <c r="K5" s="264"/>
      <c r="O5" s="249" t="str">
        <f>IF(COUNTA(F5)=1,"",(IF(COUNTA(F5)=0,"חובה למלא תאריך","")))</f>
        <v>חובה למלא תאריך</v>
      </c>
      <c r="P5" s="249"/>
      <c r="Q5" s="249"/>
      <c r="R5" s="249"/>
      <c r="S5" s="249"/>
      <c r="T5" s="249"/>
      <c r="U5" s="249"/>
      <c r="V5" s="249"/>
    </row>
    <row r="6" spans="1:68" ht="15.75" customHeight="1" x14ac:dyDescent="0.2">
      <c r="A6" s="285"/>
      <c r="B6" s="286"/>
      <c r="C6" s="286"/>
      <c r="D6" s="286"/>
      <c r="E6" s="278"/>
      <c r="F6" s="279"/>
      <c r="G6" s="257"/>
      <c r="H6" s="258"/>
      <c r="J6" s="263"/>
      <c r="K6" s="264"/>
      <c r="O6" s="249"/>
      <c r="P6" s="249"/>
      <c r="Q6" s="249"/>
      <c r="R6" s="249"/>
      <c r="S6" s="249"/>
      <c r="T6" s="249"/>
      <c r="U6" s="249"/>
      <c r="V6" s="249"/>
    </row>
    <row r="7" spans="1:68" ht="12.75" customHeight="1" x14ac:dyDescent="0.2">
      <c r="A7" s="287"/>
      <c r="B7" s="288"/>
      <c r="C7" s="288"/>
      <c r="D7" s="288"/>
      <c r="E7" s="280"/>
      <c r="F7" s="281"/>
      <c r="G7" s="257"/>
      <c r="H7" s="258"/>
      <c r="J7" s="263"/>
      <c r="K7" s="264"/>
    </row>
    <row r="8" spans="1:68" ht="21" customHeight="1" x14ac:dyDescent="0.3">
      <c r="A8" s="269" t="s">
        <v>14</v>
      </c>
      <c r="B8" s="270"/>
      <c r="C8" s="270"/>
      <c r="D8" s="270"/>
      <c r="E8" s="270"/>
      <c r="F8" s="271"/>
      <c r="G8" s="259"/>
      <c r="H8" s="260"/>
      <c r="I8" s="15"/>
      <c r="J8" s="265"/>
      <c r="K8" s="266"/>
      <c r="L8" s="15"/>
      <c r="M8" s="199"/>
      <c r="N8" s="199"/>
      <c r="O8" s="199"/>
      <c r="P8" s="199"/>
      <c r="Q8" s="250"/>
      <c r="R8" s="250"/>
      <c r="S8" s="250"/>
      <c r="T8" s="250"/>
      <c r="U8" s="250"/>
      <c r="V8" s="199"/>
      <c r="W8" s="199"/>
      <c r="X8" s="199"/>
      <c r="Y8" s="199"/>
      <c r="Z8" s="199"/>
      <c r="AA8" s="199"/>
      <c r="AB8" s="199"/>
      <c r="AC8" s="199"/>
      <c r="AD8" s="199"/>
      <c r="AE8" s="199"/>
      <c r="AF8" s="199"/>
      <c r="AG8" s="199"/>
      <c r="AH8" s="199"/>
      <c r="AI8" s="199"/>
      <c r="AJ8" s="199"/>
      <c r="AK8" s="94"/>
      <c r="AL8" s="16"/>
    </row>
    <row r="9" spans="1:68" ht="25.5" x14ac:dyDescent="0.2">
      <c r="A9" s="254" t="s">
        <v>7</v>
      </c>
      <c r="B9" s="254"/>
      <c r="C9" s="254"/>
      <c r="D9" s="120" t="s">
        <v>23</v>
      </c>
      <c r="E9" s="254" t="s">
        <v>149</v>
      </c>
      <c r="F9" s="254"/>
      <c r="G9" s="235" t="s">
        <v>86</v>
      </c>
      <c r="H9" s="236"/>
      <c r="I9" s="15"/>
      <c r="J9" s="232" t="s">
        <v>87</v>
      </c>
      <c r="K9" s="232"/>
      <c r="L9" s="15"/>
      <c r="M9" s="199"/>
      <c r="N9" s="199" t="str">
        <f>IF($A$10="רן יחזקאל",1,"")</f>
        <v/>
      </c>
      <c r="O9" s="199" t="str">
        <f>IF($A$10="רן יחזקאל",1,"")</f>
        <v/>
      </c>
      <c r="P9" s="199" t="str">
        <f>IF($A$10="רן יחזקאל",1,"")</f>
        <v/>
      </c>
      <c r="Q9" s="199" t="str">
        <f>IF($A$10="רן יחזקאל",1,"")</f>
        <v/>
      </c>
      <c r="R9" s="199"/>
      <c r="S9" s="199" t="str">
        <f t="shared" ref="S9:S13" si="0">IF($A$10="רן יחזקאל",1,"")</f>
        <v/>
      </c>
      <c r="T9" s="199"/>
      <c r="U9" s="199"/>
      <c r="V9" s="199"/>
      <c r="W9" s="199"/>
      <c r="X9" s="199"/>
      <c r="Y9" s="199"/>
      <c r="Z9" s="199"/>
      <c r="AA9" s="199"/>
      <c r="AB9" s="199"/>
      <c r="AC9" s="199"/>
      <c r="AD9" s="199"/>
      <c r="AE9" s="199"/>
      <c r="AF9" s="199"/>
      <c r="AG9" s="199"/>
      <c r="AH9" s="199"/>
      <c r="AI9" s="199"/>
      <c r="AJ9" s="199"/>
      <c r="AK9" s="94"/>
      <c r="AL9" s="16"/>
    </row>
    <row r="10" spans="1:68" s="17" customFormat="1" ht="20.25" customHeight="1" x14ac:dyDescent="0.2">
      <c r="A10" s="240"/>
      <c r="B10" s="240"/>
      <c r="C10" s="240"/>
      <c r="D10" s="185"/>
      <c r="E10" s="251"/>
      <c r="F10" s="251"/>
      <c r="G10" s="252"/>
      <c r="H10" s="253"/>
      <c r="I10" s="110"/>
      <c r="J10" s="253"/>
      <c r="K10" s="253"/>
      <c r="L10" s="15"/>
      <c r="M10" s="199"/>
      <c r="N10" s="199" t="str">
        <f>IF($A$10="רן יחזקאל",1,"")</f>
        <v/>
      </c>
      <c r="O10" s="199"/>
      <c r="P10" s="199"/>
      <c r="Q10" s="199"/>
      <c r="R10" s="199"/>
      <c r="S10" s="199" t="str">
        <f t="shared" si="0"/>
        <v/>
      </c>
      <c r="T10" s="199"/>
      <c r="U10" s="199"/>
      <c r="V10" s="199"/>
      <c r="W10" s="199"/>
      <c r="X10" s="199"/>
      <c r="Y10" s="199"/>
      <c r="Z10" s="199"/>
      <c r="AA10" s="199"/>
      <c r="AB10" s="199"/>
      <c r="AC10" s="199"/>
      <c r="AD10" s="199"/>
      <c r="AE10" s="199"/>
      <c r="AF10" s="199"/>
      <c r="AG10" s="199"/>
      <c r="AH10" s="199"/>
      <c r="AI10" s="199"/>
      <c r="AJ10" s="199"/>
      <c r="AK10" s="200"/>
      <c r="AL10" s="18"/>
      <c r="AM10" s="19"/>
      <c r="AN10" s="19"/>
      <c r="AO10" s="19"/>
      <c r="AP10" s="19"/>
      <c r="AQ10" s="19"/>
      <c r="AR10" s="19"/>
      <c r="AS10" s="19"/>
      <c r="AT10" s="19"/>
      <c r="AU10" s="19"/>
      <c r="AV10" s="19"/>
      <c r="AW10" s="19"/>
      <c r="AX10" s="19"/>
      <c r="AY10" s="19"/>
      <c r="AZ10" s="19"/>
      <c r="BA10" s="19"/>
      <c r="BB10" s="19"/>
      <c r="BC10" s="19"/>
      <c r="BD10" s="19"/>
      <c r="BE10" s="19"/>
      <c r="BF10" s="19"/>
      <c r="BG10" s="19"/>
      <c r="BH10" s="19"/>
      <c r="BI10" s="19"/>
      <c r="BJ10" s="19"/>
      <c r="BK10" s="19"/>
      <c r="BL10" s="19"/>
      <c r="BM10" s="19"/>
      <c r="BN10" s="19"/>
      <c r="BO10" s="19"/>
      <c r="BP10" s="19"/>
    </row>
    <row r="11" spans="1:68" s="20" customFormat="1" ht="20.25" customHeight="1" x14ac:dyDescent="0.2">
      <c r="A11" s="239" t="s">
        <v>12</v>
      </c>
      <c r="B11" s="239"/>
      <c r="C11" s="184" t="s">
        <v>5</v>
      </c>
      <c r="D11" s="184" t="s">
        <v>4</v>
      </c>
      <c r="E11" s="184" t="s">
        <v>3</v>
      </c>
      <c r="F11" s="184" t="s">
        <v>17</v>
      </c>
      <c r="G11" s="235" t="s">
        <v>20</v>
      </c>
      <c r="H11" s="236"/>
      <c r="I11" s="15"/>
      <c r="J11" s="232" t="s">
        <v>84</v>
      </c>
      <c r="K11" s="232"/>
      <c r="L11" s="15"/>
      <c r="M11" s="199"/>
      <c r="N11" s="199"/>
      <c r="O11" s="199"/>
      <c r="P11" s="199"/>
      <c r="Q11" s="199"/>
      <c r="R11" s="199"/>
      <c r="S11" s="199" t="str">
        <f t="shared" si="0"/>
        <v/>
      </c>
      <c r="T11" s="199"/>
      <c r="U11" s="199"/>
      <c r="V11" s="199"/>
      <c r="W11" s="199"/>
      <c r="X11" s="199"/>
      <c r="Y11" s="199"/>
      <c r="Z11" s="199"/>
      <c r="AA11" s="199"/>
      <c r="AB11" s="199"/>
      <c r="AC11" s="199"/>
      <c r="AD11" s="199"/>
      <c r="AE11" s="199"/>
      <c r="AF11" s="199"/>
      <c r="AG11" s="199"/>
      <c r="AH11" s="199"/>
      <c r="AI11" s="199"/>
      <c r="AJ11" s="199"/>
      <c r="AK11" s="201"/>
      <c r="AL11" s="21"/>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row>
    <row r="12" spans="1:68" s="23" customFormat="1" ht="20.25" customHeight="1" x14ac:dyDescent="0.2">
      <c r="A12" s="240"/>
      <c r="B12" s="240"/>
      <c r="C12" s="183"/>
      <c r="D12" s="183"/>
      <c r="E12" s="111"/>
      <c r="F12" s="112"/>
      <c r="G12" s="238"/>
      <c r="H12" s="231"/>
      <c r="I12" s="110"/>
      <c r="J12" s="231"/>
      <c r="K12" s="231"/>
      <c r="L12" s="15"/>
      <c r="M12" s="199"/>
      <c r="N12" s="199"/>
      <c r="O12" s="199"/>
      <c r="P12" s="199"/>
      <c r="Q12" s="199"/>
      <c r="R12" s="199"/>
      <c r="S12" s="199" t="str">
        <f t="shared" si="0"/>
        <v/>
      </c>
      <c r="T12" s="199"/>
      <c r="U12" s="199"/>
      <c r="V12" s="199"/>
      <c r="W12" s="199"/>
      <c r="X12" s="199"/>
      <c r="Y12" s="199"/>
      <c r="Z12" s="199"/>
      <c r="AA12" s="199"/>
      <c r="AB12" s="199"/>
      <c r="AC12" s="199"/>
      <c r="AD12" s="199"/>
      <c r="AE12" s="199"/>
      <c r="AF12" s="199"/>
      <c r="AG12" s="199"/>
      <c r="AH12" s="199"/>
      <c r="AI12" s="199"/>
      <c r="AJ12" s="199"/>
      <c r="AK12" s="25"/>
      <c r="AL12" s="24"/>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row>
    <row r="13" spans="1:68" s="20" customFormat="1" ht="20.25" customHeight="1" x14ac:dyDescent="0.2">
      <c r="A13" s="239" t="s">
        <v>43</v>
      </c>
      <c r="B13" s="239"/>
      <c r="C13" s="184" t="s">
        <v>2</v>
      </c>
      <c r="D13" s="184" t="s">
        <v>16</v>
      </c>
      <c r="E13" s="239" t="s">
        <v>15</v>
      </c>
      <c r="F13" s="239"/>
      <c r="G13" s="235" t="s">
        <v>26</v>
      </c>
      <c r="H13" s="236"/>
      <c r="I13" s="15"/>
      <c r="J13" s="232" t="s">
        <v>85</v>
      </c>
      <c r="K13" s="232"/>
      <c r="L13" s="15"/>
      <c r="M13" s="199"/>
      <c r="N13" s="199"/>
      <c r="O13" s="199"/>
      <c r="P13" s="199"/>
      <c r="Q13" s="199"/>
      <c r="R13" s="199"/>
      <c r="S13" s="199" t="str">
        <f t="shared" si="0"/>
        <v/>
      </c>
      <c r="T13" s="199"/>
      <c r="U13" s="199"/>
      <c r="V13" s="199"/>
      <c r="W13" s="199"/>
      <c r="X13" s="199"/>
      <c r="Y13" s="199"/>
      <c r="Z13" s="199"/>
      <c r="AA13" s="199"/>
      <c r="AB13" s="199"/>
      <c r="AC13" s="199"/>
      <c r="AD13" s="199"/>
      <c r="AE13" s="199"/>
      <c r="AF13" s="199"/>
      <c r="AG13" s="199"/>
      <c r="AH13" s="199"/>
      <c r="AI13" s="199"/>
      <c r="AJ13" s="199" t="str">
        <f>IF($A$10="רן יחזקאל",1,"")</f>
        <v/>
      </c>
      <c r="AK13" s="201"/>
      <c r="AL13" s="21"/>
      <c r="AM13" s="22"/>
      <c r="AN13" s="22"/>
      <c r="AO13" s="22"/>
      <c r="AP13" s="22"/>
      <c r="AQ13" s="22"/>
      <c r="AR13" s="22"/>
      <c r="AS13" s="22"/>
      <c r="AT13" s="22"/>
      <c r="AU13" s="22"/>
      <c r="AV13" s="22"/>
      <c r="AW13" s="22"/>
      <c r="AX13" s="22"/>
      <c r="AY13" s="22"/>
      <c r="AZ13" s="22"/>
      <c r="BA13" s="22"/>
      <c r="BB13" s="22"/>
      <c r="BC13" s="22"/>
      <c r="BD13" s="22"/>
      <c r="BE13" s="22"/>
      <c r="BF13" s="22"/>
      <c r="BG13" s="22"/>
      <c r="BH13" s="22"/>
      <c r="BI13" s="22"/>
      <c r="BJ13" s="22"/>
      <c r="BK13" s="22"/>
      <c r="BL13" s="22"/>
      <c r="BM13" s="22"/>
      <c r="BN13" s="22"/>
      <c r="BO13" s="22"/>
      <c r="BP13" s="22"/>
    </row>
    <row r="14" spans="1:68" s="26" customFormat="1" ht="20.25" customHeight="1" x14ac:dyDescent="0.2">
      <c r="A14" s="245"/>
      <c r="B14" s="245"/>
      <c r="C14" s="112"/>
      <c r="D14" s="112"/>
      <c r="E14" s="248"/>
      <c r="F14" s="248"/>
      <c r="G14" s="237"/>
      <c r="H14" s="234"/>
      <c r="I14" s="110"/>
      <c r="J14" s="233"/>
      <c r="K14" s="234"/>
      <c r="L14" s="15"/>
      <c r="M14" s="199"/>
      <c r="N14" s="199"/>
      <c r="O14" s="199"/>
      <c r="P14" s="199"/>
      <c r="Q14" s="199"/>
      <c r="R14" s="199"/>
      <c r="S14" s="199"/>
      <c r="T14" s="199"/>
      <c r="U14" s="199"/>
      <c r="V14" s="199"/>
      <c r="W14" s="199"/>
      <c r="X14" s="199"/>
      <c r="Y14" s="199"/>
      <c r="Z14" s="199"/>
      <c r="AA14" s="199"/>
      <c r="AB14" s="199"/>
      <c r="AC14" s="199"/>
      <c r="AD14" s="199"/>
      <c r="AE14" s="199"/>
      <c r="AF14" s="199"/>
      <c r="AG14" s="199"/>
      <c r="AH14" s="199"/>
      <c r="AI14" s="199"/>
      <c r="AJ14" s="199" t="str">
        <f>IF($A$10="רן יחזקאל",1,"")</f>
        <v/>
      </c>
      <c r="AK14" s="94"/>
      <c r="AL14" s="27"/>
      <c r="AM14" s="28"/>
      <c r="AN14" s="28"/>
      <c r="AO14" s="28"/>
      <c r="AP14" s="28"/>
      <c r="AQ14" s="28"/>
      <c r="AR14" s="28"/>
      <c r="AS14" s="28"/>
      <c r="AT14" s="28"/>
      <c r="AU14" s="28"/>
      <c r="AV14" s="28"/>
      <c r="AW14" s="28"/>
      <c r="AX14" s="28"/>
      <c r="AY14" s="28"/>
      <c r="AZ14" s="28"/>
      <c r="BA14" s="28"/>
      <c r="BB14" s="28"/>
      <c r="BC14" s="28"/>
      <c r="BD14" s="28"/>
      <c r="BE14" s="28"/>
      <c r="BF14" s="28"/>
      <c r="BG14" s="28"/>
      <c r="BH14" s="28"/>
      <c r="BI14" s="28"/>
      <c r="BJ14" s="28"/>
      <c r="BK14" s="28"/>
      <c r="BL14" s="28"/>
      <c r="BM14" s="28"/>
      <c r="BN14" s="28"/>
      <c r="BO14" s="28"/>
      <c r="BP14" s="28"/>
    </row>
    <row r="15" spans="1:68" s="26" customFormat="1" ht="20.25" customHeight="1" x14ac:dyDescent="0.2">
      <c r="A15" s="246" t="s">
        <v>54</v>
      </c>
      <c r="B15" s="246"/>
      <c r="C15" s="247" t="s">
        <v>56</v>
      </c>
      <c r="D15" s="247"/>
      <c r="E15" s="247" t="s">
        <v>57</v>
      </c>
      <c r="F15" s="247"/>
      <c r="G15" s="216" t="s">
        <v>22</v>
      </c>
      <c r="H15" s="217"/>
      <c r="I15" s="108"/>
      <c r="J15" s="207" t="s">
        <v>22</v>
      </c>
      <c r="K15" s="208"/>
      <c r="L15" s="15"/>
      <c r="M15" s="199"/>
      <c r="N15" s="199"/>
      <c r="O15" s="199"/>
      <c r="P15" s="199"/>
      <c r="Q15" s="199"/>
      <c r="R15" s="199"/>
      <c r="S15" s="199"/>
      <c r="T15" s="199"/>
      <c r="U15" s="199"/>
      <c r="V15" s="199"/>
      <c r="W15" s="199"/>
      <c r="X15" s="199"/>
      <c r="Y15" s="199"/>
      <c r="Z15" s="199"/>
      <c r="AA15" s="199"/>
      <c r="AB15" s="199"/>
      <c r="AC15" s="199"/>
      <c r="AD15" s="199"/>
      <c r="AE15" s="199"/>
      <c r="AF15" s="199"/>
      <c r="AG15" s="199"/>
      <c r="AH15" s="199"/>
      <c r="AI15" s="199"/>
      <c r="AJ15" s="199"/>
      <c r="AK15" s="94"/>
      <c r="AL15" s="27"/>
      <c r="AM15" s="28"/>
      <c r="AN15" s="28"/>
      <c r="AO15" s="28"/>
      <c r="AP15" s="28"/>
      <c r="AQ15" s="28"/>
      <c r="AR15" s="28"/>
      <c r="AS15" s="28"/>
      <c r="AT15" s="28"/>
      <c r="AU15" s="28"/>
      <c r="AV15" s="28"/>
      <c r="AW15" s="28"/>
      <c r="AX15" s="28"/>
      <c r="AY15" s="28"/>
      <c r="AZ15" s="28"/>
      <c r="BA15" s="28"/>
      <c r="BB15" s="28"/>
      <c r="BC15" s="28"/>
      <c r="BD15" s="28"/>
      <c r="BE15" s="28"/>
      <c r="BF15" s="28"/>
      <c r="BG15" s="28"/>
      <c r="BH15" s="28"/>
      <c r="BI15" s="28"/>
      <c r="BJ15" s="28"/>
      <c r="BK15" s="28"/>
      <c r="BL15" s="28"/>
      <c r="BM15" s="28"/>
      <c r="BN15" s="28"/>
      <c r="BO15" s="28"/>
      <c r="BP15" s="28"/>
    </row>
    <row r="16" spans="1:68" s="26" customFormat="1" ht="20.25" customHeight="1" x14ac:dyDescent="0.2">
      <c r="A16" s="246" t="s">
        <v>55</v>
      </c>
      <c r="B16" s="246"/>
      <c r="C16" s="186" t="s">
        <v>66</v>
      </c>
      <c r="D16" s="186" t="s">
        <v>65</v>
      </c>
      <c r="E16" s="186" t="s">
        <v>63</v>
      </c>
      <c r="F16" s="186" t="s">
        <v>64</v>
      </c>
      <c r="G16" s="218"/>
      <c r="H16" s="219"/>
      <c r="I16" s="108"/>
      <c r="J16" s="209"/>
      <c r="K16" s="210"/>
      <c r="L16" s="15"/>
      <c r="M16" s="199"/>
      <c r="N16" s="199"/>
      <c r="O16" s="199"/>
      <c r="P16" s="199"/>
      <c r="Q16" s="199"/>
      <c r="R16" s="199"/>
      <c r="S16" s="199"/>
      <c r="T16" s="199"/>
      <c r="U16" s="199"/>
      <c r="V16" s="199"/>
      <c r="W16" s="199"/>
      <c r="X16" s="199"/>
      <c r="Y16" s="199"/>
      <c r="Z16" s="199"/>
      <c r="AA16" s="199"/>
      <c r="AB16" s="199"/>
      <c r="AC16" s="199"/>
      <c r="AD16" s="199"/>
      <c r="AE16" s="199"/>
      <c r="AF16" s="199"/>
      <c r="AG16" s="199"/>
      <c r="AH16" s="199"/>
      <c r="AI16" s="199"/>
      <c r="AJ16" s="199"/>
      <c r="AK16" s="94"/>
      <c r="AL16" s="27"/>
      <c r="AM16" s="28"/>
      <c r="AN16" s="28"/>
      <c r="AO16" s="28"/>
      <c r="AP16" s="28"/>
      <c r="AQ16" s="28"/>
      <c r="AR16" s="28"/>
      <c r="AS16" s="28"/>
      <c r="AT16" s="28"/>
      <c r="AU16" s="28"/>
      <c r="AV16" s="28"/>
      <c r="AW16" s="28"/>
      <c r="AX16" s="28"/>
      <c r="AY16" s="28"/>
      <c r="AZ16" s="28"/>
      <c r="BA16" s="28"/>
      <c r="BB16" s="28"/>
      <c r="BC16" s="28"/>
      <c r="BD16" s="28"/>
      <c r="BE16" s="28"/>
      <c r="BF16" s="28"/>
      <c r="BG16" s="28"/>
      <c r="BH16" s="28"/>
      <c r="BI16" s="28"/>
      <c r="BJ16" s="28"/>
      <c r="BK16" s="28"/>
      <c r="BL16" s="28"/>
      <c r="BM16" s="28"/>
      <c r="BN16" s="28"/>
      <c r="BO16" s="28"/>
      <c r="BP16" s="28"/>
    </row>
    <row r="17" spans="1:68" s="26" customFormat="1" ht="20.25" customHeight="1" x14ac:dyDescent="0.2">
      <c r="A17" s="245" t="s">
        <v>61</v>
      </c>
      <c r="B17" s="245"/>
      <c r="C17" s="117"/>
      <c r="D17" s="117"/>
      <c r="E17" s="114"/>
      <c r="F17" s="114"/>
      <c r="G17" s="218"/>
      <c r="H17" s="219"/>
      <c r="I17" s="109"/>
      <c r="J17" s="209"/>
      <c r="K17" s="210"/>
      <c r="L17" s="15"/>
      <c r="M17" s="199"/>
      <c r="N17" s="199"/>
      <c r="O17" s="199"/>
      <c r="P17" s="199"/>
      <c r="Q17" s="199"/>
      <c r="R17" s="199"/>
      <c r="S17" s="199"/>
      <c r="T17" s="199"/>
      <c r="U17" s="199"/>
      <c r="V17" s="199"/>
      <c r="W17" s="199"/>
      <c r="X17" s="199"/>
      <c r="Y17" s="199"/>
      <c r="Z17" s="199"/>
      <c r="AA17" s="199"/>
      <c r="AB17" s="199"/>
      <c r="AC17" s="199"/>
      <c r="AD17" s="199"/>
      <c r="AE17" s="199"/>
      <c r="AF17" s="199"/>
      <c r="AG17" s="199"/>
      <c r="AH17" s="199"/>
      <c r="AI17" s="199"/>
      <c r="AJ17" s="199"/>
      <c r="AK17" s="94"/>
      <c r="AL17" s="27"/>
      <c r="AM17" s="28"/>
      <c r="AN17" s="28"/>
      <c r="AO17" s="28"/>
      <c r="AP17" s="28"/>
      <c r="AQ17" s="28"/>
      <c r="AR17" s="28"/>
      <c r="AS17" s="28"/>
      <c r="AT17" s="28"/>
      <c r="AU17" s="28"/>
      <c r="AV17" s="28"/>
      <c r="AW17" s="28"/>
      <c r="AX17" s="28"/>
      <c r="AY17" s="28"/>
      <c r="AZ17" s="28"/>
      <c r="BA17" s="28"/>
      <c r="BB17" s="28"/>
      <c r="BC17" s="28"/>
      <c r="BD17" s="28"/>
      <c r="BE17" s="28"/>
      <c r="BF17" s="28"/>
      <c r="BG17" s="28"/>
      <c r="BH17" s="28"/>
      <c r="BI17" s="28"/>
      <c r="BJ17" s="28"/>
      <c r="BK17" s="28"/>
      <c r="BL17" s="28"/>
      <c r="BM17" s="28"/>
      <c r="BN17" s="28"/>
      <c r="BO17" s="28"/>
      <c r="BP17" s="28"/>
    </row>
    <row r="18" spans="1:68" ht="6" customHeight="1" x14ac:dyDescent="0.2">
      <c r="A18" s="242"/>
      <c r="B18" s="243"/>
      <c r="C18" s="243"/>
      <c r="D18" s="243"/>
      <c r="E18" s="243"/>
      <c r="F18" s="244"/>
      <c r="G18" s="218"/>
      <c r="H18" s="219"/>
      <c r="I18" s="108"/>
      <c r="J18" s="209"/>
      <c r="K18" s="210"/>
      <c r="L18" s="15"/>
      <c r="M18" s="199" t="str">
        <f>IF($A$10="רן יחזקאל",1,"")</f>
        <v/>
      </c>
      <c r="N18" s="199" t="str">
        <f>IF($A$10="רן יחזקאל",1,"")</f>
        <v/>
      </c>
      <c r="O18" s="199"/>
      <c r="P18" s="199" t="str">
        <f t="shared" ref="P18:S20" si="1">IF($A$10="רן יחזקאל",1,"")</f>
        <v/>
      </c>
      <c r="Q18" s="199" t="str">
        <f t="shared" si="1"/>
        <v/>
      </c>
      <c r="R18" s="199" t="str">
        <f t="shared" si="1"/>
        <v/>
      </c>
      <c r="S18" s="199" t="str">
        <f t="shared" si="1"/>
        <v/>
      </c>
      <c r="T18" s="199"/>
      <c r="U18" s="199" t="str">
        <f t="shared" ref="U18:W20" si="2">IF($A$10="רן יחזקאל",1,"")</f>
        <v/>
      </c>
      <c r="V18" s="199" t="str">
        <f t="shared" si="2"/>
        <v/>
      </c>
      <c r="W18" s="199" t="str">
        <f t="shared" si="2"/>
        <v/>
      </c>
      <c r="X18" s="199"/>
      <c r="Y18" s="199" t="str">
        <f t="shared" ref="Y18:AA20" si="3">IF($A$10="רן יחזקאל",1,"")</f>
        <v/>
      </c>
      <c r="Z18" s="199" t="str">
        <f t="shared" si="3"/>
        <v/>
      </c>
      <c r="AA18" s="199" t="str">
        <f t="shared" si="3"/>
        <v/>
      </c>
      <c r="AB18" s="199"/>
      <c r="AC18" s="199" t="str">
        <f>IF($A$10="רן יחזקאל",1,"")</f>
        <v/>
      </c>
      <c r="AD18" s="199"/>
      <c r="AE18" s="199"/>
      <c r="AF18" s="199" t="str">
        <f>IF($A$10="רן יחזקאל",1,"")</f>
        <v/>
      </c>
      <c r="AG18" s="199"/>
      <c r="AH18" s="199" t="str">
        <f t="shared" ref="AH18:AJ19" si="4">IF($A$10="רן יחזקאל",1,"")</f>
        <v/>
      </c>
      <c r="AI18" s="199" t="str">
        <f t="shared" si="4"/>
        <v/>
      </c>
      <c r="AJ18" s="199" t="str">
        <f t="shared" si="4"/>
        <v/>
      </c>
      <c r="AK18" s="94"/>
      <c r="AL18" s="16"/>
    </row>
    <row r="19" spans="1:68" ht="23.25" customHeight="1" x14ac:dyDescent="0.2">
      <c r="A19" s="241" t="s">
        <v>103</v>
      </c>
      <c r="B19" s="241"/>
      <c r="C19" s="241"/>
      <c r="D19" s="241"/>
      <c r="E19" s="192" t="s">
        <v>133</v>
      </c>
      <c r="F19" s="191"/>
      <c r="G19" s="220"/>
      <c r="H19" s="221"/>
      <c r="I19" s="108"/>
      <c r="J19" s="211"/>
      <c r="K19" s="212"/>
      <c r="L19" s="15"/>
      <c r="M19" s="199" t="str">
        <f>IF($A$10="רן יחזקאל",1,"")</f>
        <v/>
      </c>
      <c r="N19" s="199"/>
      <c r="O19" s="199"/>
      <c r="P19" s="199" t="str">
        <f t="shared" si="1"/>
        <v/>
      </c>
      <c r="Q19" s="199"/>
      <c r="R19" s="199"/>
      <c r="S19" s="199" t="str">
        <f t="shared" si="1"/>
        <v/>
      </c>
      <c r="T19" s="199"/>
      <c r="U19" s="199"/>
      <c r="V19" s="199" t="str">
        <f t="shared" si="2"/>
        <v/>
      </c>
      <c r="W19" s="199"/>
      <c r="X19" s="199"/>
      <c r="Y19" s="199" t="str">
        <f t="shared" si="3"/>
        <v/>
      </c>
      <c r="Z19" s="199"/>
      <c r="AA19" s="199"/>
      <c r="AB19" s="199"/>
      <c r="AC19" s="199"/>
      <c r="AD19" s="199" t="str">
        <f>IF($A$10="רן יחזקאל",1,"")</f>
        <v/>
      </c>
      <c r="AE19" s="199" t="str">
        <f>IF($A$10="רן יחזקאל",1,"")</f>
        <v/>
      </c>
      <c r="AF19" s="199"/>
      <c r="AG19" s="199"/>
      <c r="AH19" s="199" t="str">
        <f t="shared" si="4"/>
        <v/>
      </c>
      <c r="AI19" s="199"/>
      <c r="AJ19" s="199"/>
      <c r="AK19" s="94"/>
      <c r="AL19" s="16"/>
    </row>
    <row r="20" spans="1:68" ht="39.75" customHeight="1" x14ac:dyDescent="0.2">
      <c r="A20" s="36" t="s">
        <v>0</v>
      </c>
      <c r="B20" s="36" t="s">
        <v>1</v>
      </c>
      <c r="C20" s="36" t="s">
        <v>50</v>
      </c>
      <c r="D20" s="36" t="s">
        <v>129</v>
      </c>
      <c r="E20" s="36" t="s">
        <v>128</v>
      </c>
      <c r="F20" s="36" t="s">
        <v>130</v>
      </c>
      <c r="G20" s="83" t="s">
        <v>101</v>
      </c>
      <c r="H20" s="44" t="s">
        <v>21</v>
      </c>
      <c r="I20" s="15"/>
      <c r="J20" s="57" t="s">
        <v>102</v>
      </c>
      <c r="K20" s="57" t="s">
        <v>21</v>
      </c>
      <c r="L20" s="15"/>
      <c r="M20" s="199"/>
      <c r="N20" s="199"/>
      <c r="O20" s="199"/>
      <c r="P20" s="199" t="str">
        <f t="shared" si="1"/>
        <v/>
      </c>
      <c r="Q20" s="199"/>
      <c r="R20" s="199"/>
      <c r="S20" s="199" t="str">
        <f t="shared" si="1"/>
        <v/>
      </c>
      <c r="T20" s="199"/>
      <c r="U20" s="199"/>
      <c r="V20" s="199" t="str">
        <f t="shared" si="2"/>
        <v/>
      </c>
      <c r="W20" s="199"/>
      <c r="X20" s="199"/>
      <c r="Y20" s="199" t="str">
        <f t="shared" si="3"/>
        <v/>
      </c>
      <c r="Z20" s="199"/>
      <c r="AA20" s="199" t="str">
        <f>IF($A$10="רן יחזקאל",1,"")</f>
        <v/>
      </c>
      <c r="AB20" s="199"/>
      <c r="AC20" s="199" t="str">
        <f>IF($A$10="רן יחזקאל",1,"")</f>
        <v/>
      </c>
      <c r="AD20" s="199"/>
      <c r="AE20" s="199"/>
      <c r="AF20" s="199" t="str">
        <f>IF($A$10="רן יחזקאל",1,"")</f>
        <v/>
      </c>
      <c r="AG20" s="199"/>
      <c r="AH20" s="199" t="str">
        <f>IF($A$10="רן יחזקאל",1,"")</f>
        <v/>
      </c>
      <c r="AI20" s="199" t="str">
        <f>IF($A$10="רן יחזקאל",1,"")</f>
        <v/>
      </c>
      <c r="AJ20" s="199"/>
      <c r="AK20" s="94"/>
      <c r="AL20" s="16"/>
    </row>
    <row r="21" spans="1:68" s="29" customFormat="1" ht="28.15" customHeight="1" x14ac:dyDescent="0.2">
      <c r="A21" s="37">
        <v>1</v>
      </c>
      <c r="B21" s="10" t="s">
        <v>104</v>
      </c>
      <c r="C21" s="11">
        <f>יועצים!I23</f>
        <v>0</v>
      </c>
      <c r="D21" s="12" t="str">
        <f ca="1">IF($C$32&gt;0,C21/$C$32,"")</f>
        <v/>
      </c>
      <c r="E21" s="54"/>
      <c r="F21" s="194"/>
      <c r="G21" s="86">
        <f>יועצים!K23</f>
        <v>0</v>
      </c>
      <c r="H21" s="56" t="str">
        <f>IF(G21&gt;0,G21/$G$32,"")</f>
        <v/>
      </c>
      <c r="I21" s="15"/>
      <c r="J21" s="58">
        <f>יועצים!N23</f>
        <v>0</v>
      </c>
      <c r="K21" s="59" t="str">
        <f>IF(J21&gt;0,J21/$J$32,"")</f>
        <v/>
      </c>
      <c r="L21" s="15"/>
      <c r="M21" s="199"/>
      <c r="N21" s="199"/>
      <c r="O21" s="199"/>
      <c r="P21" s="199"/>
      <c r="Q21" s="199"/>
      <c r="R21" s="199"/>
      <c r="S21" s="199"/>
      <c r="T21" s="199"/>
      <c r="U21" s="199"/>
      <c r="V21" s="199"/>
      <c r="W21" s="199"/>
      <c r="X21" s="199"/>
      <c r="Y21" s="199"/>
      <c r="Z21" s="199"/>
      <c r="AA21" s="199" t="str">
        <f>IF($A$10="רן יחזקאל",1,"")</f>
        <v/>
      </c>
      <c r="AB21" s="199"/>
      <c r="AC21" s="199"/>
      <c r="AD21" s="199"/>
      <c r="AE21" s="199"/>
      <c r="AF21" s="199"/>
      <c r="AG21" s="199"/>
      <c r="AH21" s="199"/>
      <c r="AI21" s="199"/>
      <c r="AJ21" s="199"/>
      <c r="AK21" s="94"/>
      <c r="AL21" s="30"/>
      <c r="AM21" s="31"/>
      <c r="AN21" s="31"/>
      <c r="AO21" s="31"/>
      <c r="AP21" s="31"/>
      <c r="AQ21" s="31"/>
      <c r="AR21" s="31"/>
      <c r="AS21" s="31"/>
      <c r="AT21" s="31"/>
      <c r="AU21" s="31"/>
      <c r="AV21" s="31"/>
      <c r="AW21" s="31"/>
      <c r="AX21" s="31"/>
      <c r="AY21" s="31"/>
      <c r="AZ21" s="31"/>
      <c r="BA21" s="31"/>
      <c r="BB21" s="31"/>
      <c r="BC21" s="31"/>
      <c r="BD21" s="31"/>
      <c r="BE21" s="31"/>
      <c r="BF21" s="31"/>
      <c r="BG21" s="31"/>
      <c r="BH21" s="31"/>
      <c r="BI21" s="31"/>
      <c r="BJ21" s="31"/>
      <c r="BK21" s="31"/>
      <c r="BL21" s="31"/>
      <c r="BM21" s="31"/>
      <c r="BN21" s="31"/>
      <c r="BO21" s="31"/>
      <c r="BP21" s="31"/>
    </row>
    <row r="22" spans="1:68" s="29" customFormat="1" ht="28.15" customHeight="1" x14ac:dyDescent="0.2">
      <c r="A22" s="37">
        <v>2</v>
      </c>
      <c r="B22" s="10" t="s">
        <v>105</v>
      </c>
      <c r="C22" s="11">
        <f>'הקמת מערכי שיווק והפצה בחו"ל'!I23</f>
        <v>0</v>
      </c>
      <c r="D22" s="12" t="str">
        <f ca="1">IF($C$32&gt;0,C22/$C$32,"")</f>
        <v/>
      </c>
      <c r="E22" s="54"/>
      <c r="F22" s="194"/>
      <c r="G22" s="127">
        <f>'הקמת מערכי שיווק והפצה בחו"ל'!K23</f>
        <v>0</v>
      </c>
      <c r="H22" s="56" t="str">
        <f t="shared" ref="H22:H31" si="5">IF(G22&gt;0,G22/$G$32,"")</f>
        <v/>
      </c>
      <c r="I22" s="15"/>
      <c r="J22" s="58">
        <f>'הקמת מערכי שיווק והפצה בחו"ל'!N23</f>
        <v>0</v>
      </c>
      <c r="K22" s="59" t="str">
        <f t="shared" ref="K22:K31" si="6">IF(J22&gt;0,J22/$J$32,"")</f>
        <v/>
      </c>
      <c r="L22" s="15"/>
      <c r="M22" s="199"/>
      <c r="N22" s="199"/>
      <c r="O22" s="199"/>
      <c r="P22" s="199"/>
      <c r="Q22" s="199"/>
      <c r="R22" s="199"/>
      <c r="S22" s="199"/>
      <c r="T22" s="199"/>
      <c r="U22" s="199"/>
      <c r="V22" s="199"/>
      <c r="W22" s="199"/>
      <c r="X22" s="199"/>
      <c r="Y22" s="199"/>
      <c r="Z22" s="199"/>
      <c r="AA22" s="199"/>
      <c r="AB22" s="199"/>
      <c r="AC22" s="199"/>
      <c r="AD22" s="199"/>
      <c r="AE22" s="199"/>
      <c r="AF22" s="199"/>
      <c r="AG22" s="199"/>
      <c r="AH22" s="199"/>
      <c r="AI22" s="199"/>
      <c r="AJ22" s="199"/>
      <c r="AK22" s="94"/>
      <c r="AL22" s="30"/>
      <c r="AM22" s="31"/>
      <c r="AN22" s="31"/>
      <c r="AO22" s="31"/>
      <c r="AP22" s="31"/>
      <c r="AQ22" s="31"/>
      <c r="AR22" s="31"/>
      <c r="AS22" s="31"/>
      <c r="AT22" s="31"/>
      <c r="AU22" s="31"/>
      <c r="AV22" s="31"/>
      <c r="AW22" s="31"/>
      <c r="AX22" s="31"/>
      <c r="AY22" s="31"/>
      <c r="AZ22" s="31"/>
      <c r="BA22" s="31"/>
      <c r="BB22" s="31"/>
      <c r="BC22" s="31"/>
      <c r="BD22" s="31"/>
      <c r="BE22" s="31"/>
      <c r="BF22" s="31"/>
      <c r="BG22" s="31"/>
      <c r="BH22" s="31"/>
      <c r="BI22" s="31"/>
      <c r="BJ22" s="31"/>
      <c r="BK22" s="31"/>
      <c r="BL22" s="31"/>
      <c r="BM22" s="31"/>
      <c r="BN22" s="31"/>
      <c r="BO22" s="31"/>
      <c r="BP22" s="31"/>
    </row>
    <row r="23" spans="1:68" s="29" customFormat="1" ht="28.15" customHeight="1" x14ac:dyDescent="0.2">
      <c r="A23" s="37">
        <v>3</v>
      </c>
      <c r="B23" s="10" t="s">
        <v>106</v>
      </c>
      <c r="C23" s="11">
        <f>'שכר עובד בחו"ל'!O24</f>
        <v>0</v>
      </c>
      <c r="D23" s="12" t="str">
        <f ca="1">IF($C$32&gt;0,C23/$C$32,"")</f>
        <v/>
      </c>
      <c r="E23" s="54"/>
      <c r="F23" s="194"/>
      <c r="G23" s="127">
        <f>'שכר עובד בחו"ל'!R24</f>
        <v>0</v>
      </c>
      <c r="H23" s="56" t="str">
        <f t="shared" si="5"/>
        <v/>
      </c>
      <c r="I23" s="15"/>
      <c r="J23" s="58">
        <f>'שכר עובד בחו"ל'!V24</f>
        <v>0</v>
      </c>
      <c r="K23" s="59" t="str">
        <f t="shared" si="6"/>
        <v/>
      </c>
      <c r="L23" s="15"/>
      <c r="M23" s="199"/>
      <c r="N23" s="199"/>
      <c r="O23" s="199"/>
      <c r="P23" s="199"/>
      <c r="Q23" s="199"/>
      <c r="R23" s="199"/>
      <c r="S23" s="199"/>
      <c r="T23" s="199"/>
      <c r="U23" s="199"/>
      <c r="V23" s="199"/>
      <c r="W23" s="199"/>
      <c r="X23" s="199"/>
      <c r="Y23" s="199"/>
      <c r="Z23" s="199"/>
      <c r="AA23" s="199"/>
      <c r="AB23" s="199"/>
      <c r="AC23" s="199"/>
      <c r="AD23" s="199"/>
      <c r="AE23" s="199"/>
      <c r="AF23" s="199"/>
      <c r="AG23" s="199"/>
      <c r="AH23" s="199"/>
      <c r="AI23" s="199"/>
      <c r="AJ23" s="199"/>
      <c r="AK23" s="94"/>
      <c r="AL23" s="30"/>
      <c r="AM23" s="31"/>
      <c r="AN23" s="31"/>
      <c r="AO23" s="31"/>
      <c r="AP23" s="31"/>
      <c r="AQ23" s="31"/>
      <c r="AR23" s="31"/>
      <c r="AS23" s="31"/>
      <c r="AT23" s="31"/>
      <c r="AU23" s="31"/>
      <c r="AV23" s="31"/>
      <c r="AW23" s="31"/>
      <c r="AX23" s="31"/>
      <c r="AY23" s="31"/>
      <c r="AZ23" s="31"/>
      <c r="BA23" s="31"/>
      <c r="BB23" s="31"/>
      <c r="BC23" s="31"/>
      <c r="BD23" s="31"/>
      <c r="BE23" s="31"/>
      <c r="BF23" s="31"/>
      <c r="BG23" s="31"/>
      <c r="BH23" s="31"/>
      <c r="BI23" s="31"/>
      <c r="BJ23" s="31"/>
      <c r="BK23" s="31"/>
      <c r="BL23" s="31"/>
      <c r="BM23" s="31"/>
      <c r="BN23" s="31"/>
      <c r="BO23" s="31"/>
      <c r="BP23" s="31"/>
    </row>
    <row r="24" spans="1:68" s="29" customFormat="1" ht="28.15" customHeight="1" x14ac:dyDescent="0.15">
      <c r="A24" s="37">
        <v>4</v>
      </c>
      <c r="B24" s="10" t="s">
        <v>151</v>
      </c>
      <c r="C24" s="11">
        <f>'התמחות בשוק היעד'!I13</f>
        <v>0</v>
      </c>
      <c r="D24" s="12" t="str">
        <f ca="1">IF($C$32&gt;0,C24/$C$32,"")</f>
        <v/>
      </c>
      <c r="E24" s="54"/>
      <c r="F24" s="194"/>
      <c r="G24" s="86">
        <f>'התמחות בשוק היעד'!K13</f>
        <v>0</v>
      </c>
      <c r="H24" s="56" t="str">
        <f t="shared" si="5"/>
        <v/>
      </c>
      <c r="I24" s="26"/>
      <c r="J24" s="58">
        <f>'התמחות בשוק היעד'!N13</f>
        <v>0</v>
      </c>
      <c r="K24" s="59" t="str">
        <f t="shared" si="6"/>
        <v/>
      </c>
      <c r="L24" s="26"/>
      <c r="M24" s="26"/>
      <c r="N24" s="26"/>
      <c r="O24" s="26"/>
      <c r="P24" s="26"/>
      <c r="Q24" s="26"/>
      <c r="R24" s="26"/>
      <c r="S24" s="26"/>
      <c r="T24" s="26"/>
      <c r="U24" s="26"/>
      <c r="V24" s="26"/>
      <c r="W24" s="26"/>
      <c r="X24" s="26"/>
      <c r="Y24" s="199"/>
      <c r="Z24" s="199"/>
      <c r="AA24" s="199"/>
      <c r="AB24" s="199"/>
      <c r="AC24" s="199"/>
      <c r="AD24" s="199"/>
      <c r="AE24" s="199"/>
      <c r="AF24" s="199"/>
      <c r="AG24" s="199"/>
      <c r="AH24" s="199"/>
      <c r="AI24" s="199"/>
      <c r="AJ24" s="199"/>
      <c r="AK24" s="202"/>
      <c r="AL24" s="30"/>
      <c r="AM24" s="31"/>
      <c r="AN24" s="31"/>
      <c r="AO24" s="31"/>
      <c r="AP24" s="31"/>
      <c r="AQ24" s="31"/>
      <c r="AR24" s="31"/>
      <c r="AS24" s="31"/>
      <c r="AT24" s="31"/>
      <c r="AU24" s="31"/>
      <c r="AV24" s="31"/>
      <c r="AW24" s="31"/>
      <c r="AX24" s="31"/>
      <c r="AY24" s="31"/>
      <c r="AZ24" s="31"/>
      <c r="BA24" s="31"/>
      <c r="BB24" s="31"/>
      <c r="BC24" s="31"/>
      <c r="BD24" s="31"/>
      <c r="BE24" s="31"/>
      <c r="BF24" s="31"/>
      <c r="BG24" s="31"/>
      <c r="BH24" s="31"/>
      <c r="BI24" s="31"/>
      <c r="BJ24" s="31"/>
      <c r="BK24" s="31"/>
      <c r="BL24" s="31"/>
      <c r="BM24" s="31"/>
      <c r="BN24" s="31"/>
      <c r="BO24" s="31"/>
      <c r="BP24" s="31"/>
    </row>
    <row r="25" spans="1:68" s="29" customFormat="1" ht="28.15" customHeight="1" x14ac:dyDescent="0.15">
      <c r="A25" s="37">
        <v>5</v>
      </c>
      <c r="B25" s="10" t="s">
        <v>150</v>
      </c>
      <c r="C25" s="11">
        <f ca="1">'התמחות בשוק היעד'!I25</f>
        <v>0</v>
      </c>
      <c r="D25" s="12"/>
      <c r="E25" s="54"/>
      <c r="F25" s="194"/>
      <c r="G25" s="127">
        <f>'התמחות בשוק היעד'!K25</f>
        <v>0</v>
      </c>
      <c r="H25" s="56" t="str">
        <f t="shared" si="5"/>
        <v/>
      </c>
      <c r="I25" s="26"/>
      <c r="J25" s="58">
        <f>'התמחות בשוק היעד'!N25</f>
        <v>0</v>
      </c>
      <c r="K25" s="59" t="str">
        <f t="shared" si="6"/>
        <v/>
      </c>
      <c r="L25" s="26"/>
      <c r="M25" s="26"/>
      <c r="N25" s="26"/>
      <c r="O25" s="26"/>
      <c r="P25" s="26"/>
      <c r="Q25" s="26"/>
      <c r="R25" s="26"/>
      <c r="S25" s="26"/>
      <c r="T25" s="26"/>
      <c r="U25" s="26"/>
      <c r="V25" s="26"/>
      <c r="W25" s="26"/>
      <c r="X25" s="26"/>
      <c r="Y25" s="199"/>
      <c r="Z25" s="199"/>
      <c r="AA25" s="199"/>
      <c r="AB25" s="199"/>
      <c r="AC25" s="199"/>
      <c r="AD25" s="199"/>
      <c r="AE25" s="199"/>
      <c r="AF25" s="199"/>
      <c r="AG25" s="199"/>
      <c r="AH25" s="199"/>
      <c r="AI25" s="199"/>
      <c r="AJ25" s="199"/>
      <c r="AK25" s="202"/>
      <c r="AL25" s="30"/>
      <c r="AM25" s="31"/>
      <c r="AN25" s="31"/>
      <c r="AO25" s="31"/>
      <c r="AP25" s="31"/>
      <c r="AQ25" s="31"/>
      <c r="AR25" s="31"/>
      <c r="AS25" s="31"/>
      <c r="AT25" s="31"/>
      <c r="AU25" s="31"/>
      <c r="AV25" s="31"/>
      <c r="AW25" s="31"/>
      <c r="AX25" s="31"/>
      <c r="AY25" s="31"/>
      <c r="AZ25" s="31"/>
      <c r="BA25" s="31"/>
      <c r="BB25" s="31"/>
      <c r="BC25" s="31"/>
      <c r="BD25" s="31"/>
      <c r="BE25" s="31"/>
      <c r="BF25" s="31"/>
      <c r="BG25" s="31"/>
      <c r="BH25" s="31"/>
      <c r="BI25" s="31"/>
      <c r="BJ25" s="31"/>
      <c r="BK25" s="31"/>
      <c r="BL25" s="31"/>
      <c r="BM25" s="31"/>
      <c r="BN25" s="31"/>
      <c r="BO25" s="31"/>
      <c r="BP25" s="31"/>
    </row>
    <row r="26" spans="1:68" s="29" customFormat="1" ht="28.15" customHeight="1" x14ac:dyDescent="0.2">
      <c r="A26" s="37">
        <v>6</v>
      </c>
      <c r="B26" s="13" t="s">
        <v>41</v>
      </c>
      <c r="C26" s="11">
        <f>'פרסום ושיווק מקוון'!I33</f>
        <v>0</v>
      </c>
      <c r="D26" s="12" t="str">
        <f ca="1">IF($C$32&gt;0,C26/$C$32,"")</f>
        <v/>
      </c>
      <c r="E26" s="54"/>
      <c r="F26" s="194"/>
      <c r="G26" s="64">
        <f>'פרסום ושיווק מקוון'!K33</f>
        <v>0</v>
      </c>
      <c r="H26" s="56" t="str">
        <f t="shared" si="5"/>
        <v/>
      </c>
      <c r="I26" s="23"/>
      <c r="J26" s="58">
        <f>'פרסום ושיווק מקוון'!N33</f>
        <v>0</v>
      </c>
      <c r="K26" s="59" t="str">
        <f t="shared" si="6"/>
        <v/>
      </c>
      <c r="L26" s="23"/>
      <c r="M26" s="23"/>
      <c r="N26" s="23"/>
      <c r="O26" s="23"/>
      <c r="P26" s="23"/>
      <c r="Q26" s="23"/>
      <c r="R26" s="23"/>
      <c r="S26" s="23"/>
      <c r="T26" s="23"/>
      <c r="U26" s="23"/>
      <c r="V26" s="23"/>
      <c r="W26" s="23"/>
      <c r="X26" s="23"/>
      <c r="Y26" s="202"/>
      <c r="Z26" s="202"/>
      <c r="AA26" s="202"/>
      <c r="AB26" s="202"/>
      <c r="AC26" s="202"/>
      <c r="AD26" s="202"/>
      <c r="AE26" s="202"/>
      <c r="AF26" s="202"/>
      <c r="AG26" s="202"/>
      <c r="AH26" s="202"/>
      <c r="AI26" s="202"/>
      <c r="AJ26" s="202"/>
      <c r="AK26" s="202"/>
      <c r="AL26" s="30"/>
      <c r="AM26" s="31"/>
      <c r="AN26" s="31"/>
      <c r="AO26" s="31"/>
      <c r="AP26" s="31"/>
      <c r="AQ26" s="31"/>
      <c r="AR26" s="31"/>
      <c r="AS26" s="31"/>
      <c r="AT26" s="31"/>
      <c r="AU26" s="31"/>
      <c r="AV26" s="31"/>
      <c r="AW26" s="31"/>
      <c r="AX26" s="31"/>
      <c r="AY26" s="31"/>
      <c r="AZ26" s="31"/>
      <c r="BA26" s="31"/>
      <c r="BB26" s="31"/>
      <c r="BC26" s="31"/>
      <c r="BD26" s="31"/>
      <c r="BE26" s="31"/>
      <c r="BF26" s="31"/>
      <c r="BG26" s="31"/>
      <c r="BH26" s="31"/>
      <c r="BI26" s="31"/>
      <c r="BJ26" s="31"/>
      <c r="BK26" s="31"/>
      <c r="BL26" s="31"/>
      <c r="BM26" s="31"/>
      <c r="BN26" s="31"/>
      <c r="BO26" s="31"/>
      <c r="BP26" s="31"/>
    </row>
    <row r="27" spans="1:68" s="29" customFormat="1" ht="28.15" customHeight="1" x14ac:dyDescent="0.2">
      <c r="A27" s="37">
        <v>7</v>
      </c>
      <c r="B27" s="10" t="s">
        <v>107</v>
      </c>
      <c r="C27" s="11">
        <f>'תערוכות והדגמות בשוק היעד'!K23</f>
        <v>0</v>
      </c>
      <c r="D27" s="12" t="str">
        <f ca="1">IF($C$32&gt;0,C27/$C$32,"")</f>
        <v/>
      </c>
      <c r="E27" s="54"/>
      <c r="F27" s="194"/>
      <c r="G27" s="64">
        <f>'תערוכות והדגמות בשוק היעד'!M23</f>
        <v>0</v>
      </c>
      <c r="H27" s="56" t="str">
        <f t="shared" si="5"/>
        <v/>
      </c>
      <c r="I27" s="31"/>
      <c r="J27" s="58">
        <f>'תערוכות והדגמות בשוק היעד'!P23</f>
        <v>0</v>
      </c>
      <c r="K27" s="59" t="str">
        <f t="shared" si="6"/>
        <v/>
      </c>
      <c r="L27" s="31"/>
      <c r="M27" s="202"/>
      <c r="N27" s="202"/>
      <c r="O27" s="202"/>
      <c r="P27" s="202"/>
      <c r="Q27" s="202"/>
      <c r="R27" s="202"/>
      <c r="S27" s="202"/>
      <c r="T27" s="202"/>
      <c r="U27" s="202"/>
      <c r="V27" s="202"/>
      <c r="W27" s="202"/>
      <c r="X27" s="202"/>
      <c r="Y27" s="202"/>
      <c r="Z27" s="202"/>
      <c r="AA27" s="202"/>
      <c r="AB27" s="202"/>
      <c r="AC27" s="202"/>
      <c r="AD27" s="202"/>
      <c r="AE27" s="202"/>
      <c r="AF27" s="202"/>
      <c r="AG27" s="202"/>
      <c r="AH27" s="202"/>
      <c r="AI27" s="202"/>
      <c r="AJ27" s="202"/>
      <c r="AK27" s="202"/>
      <c r="AL27" s="31"/>
      <c r="AM27" s="31"/>
      <c r="AN27" s="31"/>
      <c r="AO27" s="31"/>
      <c r="AP27" s="31"/>
      <c r="AQ27" s="31"/>
      <c r="AR27" s="31"/>
      <c r="AS27" s="31"/>
      <c r="AT27" s="31"/>
      <c r="AU27" s="31"/>
      <c r="AV27" s="31"/>
      <c r="AW27" s="31"/>
      <c r="AX27" s="31"/>
      <c r="AY27" s="31"/>
      <c r="AZ27" s="31"/>
      <c r="BA27" s="31"/>
      <c r="BB27" s="31"/>
      <c r="BC27" s="31"/>
      <c r="BD27" s="31"/>
      <c r="BE27" s="31"/>
      <c r="BF27" s="31"/>
      <c r="BG27" s="31"/>
      <c r="BH27" s="31"/>
      <c r="BI27" s="31"/>
      <c r="BJ27" s="31"/>
      <c r="BK27" s="31"/>
      <c r="BL27" s="31"/>
      <c r="BM27" s="31"/>
      <c r="BN27" s="31"/>
      <c r="BO27" s="31"/>
      <c r="BP27" s="31"/>
    </row>
    <row r="28" spans="1:68" s="29" customFormat="1" ht="28.15" customHeight="1" x14ac:dyDescent="0.2">
      <c r="A28" s="37">
        <v>8</v>
      </c>
      <c r="B28" s="10" t="s">
        <v>140</v>
      </c>
      <c r="C28" s="11">
        <f>טיסות!K13</f>
        <v>0</v>
      </c>
      <c r="D28" s="12"/>
      <c r="E28" s="54"/>
      <c r="F28" s="194"/>
      <c r="G28" s="127">
        <f>טיסות!M13</f>
        <v>0</v>
      </c>
      <c r="H28" s="56" t="str">
        <f t="shared" si="5"/>
        <v/>
      </c>
      <c r="I28" s="31"/>
      <c r="J28" s="58">
        <f>טיסות!P13</f>
        <v>0</v>
      </c>
      <c r="K28" s="59" t="str">
        <f t="shared" si="6"/>
        <v/>
      </c>
      <c r="L28" s="31"/>
      <c r="M28" s="202"/>
      <c r="N28" s="202"/>
      <c r="O28" s="202"/>
      <c r="P28" s="202"/>
      <c r="Q28" s="202"/>
      <c r="R28" s="202"/>
      <c r="S28" s="202"/>
      <c r="T28" s="202"/>
      <c r="U28" s="202"/>
      <c r="V28" s="202"/>
      <c r="W28" s="202"/>
      <c r="X28" s="202"/>
      <c r="Y28" s="202"/>
      <c r="Z28" s="202"/>
      <c r="AA28" s="202"/>
      <c r="AB28" s="202"/>
      <c r="AC28" s="202"/>
      <c r="AD28" s="202"/>
      <c r="AE28" s="202"/>
      <c r="AF28" s="202"/>
      <c r="AG28" s="202"/>
      <c r="AH28" s="202"/>
      <c r="AI28" s="202"/>
      <c r="AJ28" s="202"/>
      <c r="AK28" s="202"/>
      <c r="AL28" s="31"/>
      <c r="AM28" s="31"/>
      <c r="AN28" s="31"/>
      <c r="AO28" s="31"/>
      <c r="AP28" s="31"/>
      <c r="AQ28" s="31"/>
      <c r="AR28" s="31"/>
      <c r="AS28" s="31"/>
      <c r="AT28" s="31"/>
      <c r="AU28" s="31"/>
      <c r="AV28" s="31"/>
      <c r="AW28" s="31"/>
      <c r="AX28" s="31"/>
      <c r="AY28" s="31"/>
      <c r="AZ28" s="31"/>
      <c r="BA28" s="31"/>
      <c r="BB28" s="31"/>
      <c r="BC28" s="31"/>
      <c r="BD28" s="31"/>
      <c r="BE28" s="31"/>
      <c r="BF28" s="31"/>
      <c r="BG28" s="31"/>
      <c r="BH28" s="31"/>
      <c r="BI28" s="31"/>
      <c r="BJ28" s="31"/>
      <c r="BK28" s="31"/>
      <c r="BL28" s="31"/>
      <c r="BM28" s="31"/>
      <c r="BN28" s="31"/>
      <c r="BO28" s="31"/>
      <c r="BP28" s="31"/>
    </row>
    <row r="29" spans="1:68" s="29" customFormat="1" ht="28.15" customHeight="1" x14ac:dyDescent="0.2">
      <c r="A29" s="37">
        <v>9</v>
      </c>
      <c r="B29" s="10" t="s">
        <v>156</v>
      </c>
      <c r="C29" s="11">
        <f>'תקינה, ייעוץ משפטי וביטוח'!I10</f>
        <v>0</v>
      </c>
      <c r="D29" s="12"/>
      <c r="E29" s="54"/>
      <c r="F29" s="194"/>
      <c r="G29" s="127">
        <f>'תקינה, ייעוץ משפטי וביטוח'!K10</f>
        <v>0</v>
      </c>
      <c r="H29" s="56" t="str">
        <f t="shared" si="5"/>
        <v/>
      </c>
      <c r="I29" s="31"/>
      <c r="J29" s="58">
        <f>'תקינה, ייעוץ משפטי וביטוח'!N10</f>
        <v>0</v>
      </c>
      <c r="K29" s="59" t="str">
        <f t="shared" si="6"/>
        <v/>
      </c>
      <c r="L29" s="31"/>
      <c r="M29" s="202"/>
      <c r="N29" s="202"/>
      <c r="O29" s="202"/>
      <c r="P29" s="202"/>
      <c r="Q29" s="202"/>
      <c r="R29" s="202"/>
      <c r="S29" s="202"/>
      <c r="T29" s="202"/>
      <c r="U29" s="202"/>
      <c r="V29" s="202"/>
      <c r="W29" s="202"/>
      <c r="X29" s="202"/>
      <c r="Y29" s="202"/>
      <c r="Z29" s="202"/>
      <c r="AA29" s="202"/>
      <c r="AB29" s="202"/>
      <c r="AC29" s="202"/>
      <c r="AD29" s="202"/>
      <c r="AE29" s="202"/>
      <c r="AF29" s="202"/>
      <c r="AG29" s="202"/>
      <c r="AH29" s="202"/>
      <c r="AI29" s="202"/>
      <c r="AJ29" s="202"/>
      <c r="AK29" s="202"/>
      <c r="AL29" s="31"/>
      <c r="AM29" s="31"/>
      <c r="AN29" s="31"/>
      <c r="AO29" s="31"/>
      <c r="AP29" s="31"/>
      <c r="AQ29" s="31"/>
      <c r="AR29" s="31"/>
      <c r="AS29" s="31"/>
      <c r="AT29" s="31"/>
      <c r="AU29" s="31"/>
      <c r="AV29" s="31"/>
      <c r="AW29" s="31"/>
      <c r="AX29" s="31"/>
      <c r="AY29" s="31"/>
      <c r="AZ29" s="31"/>
      <c r="BA29" s="31"/>
      <c r="BB29" s="31"/>
      <c r="BC29" s="31"/>
      <c r="BD29" s="31"/>
      <c r="BE29" s="31"/>
      <c r="BF29" s="31"/>
      <c r="BG29" s="31"/>
      <c r="BH29" s="31"/>
      <c r="BI29" s="31"/>
      <c r="BJ29" s="31"/>
      <c r="BK29" s="31"/>
      <c r="BL29" s="31"/>
      <c r="BM29" s="31"/>
      <c r="BN29" s="31"/>
      <c r="BO29" s="31"/>
      <c r="BP29" s="31"/>
    </row>
    <row r="30" spans="1:68" s="29" customFormat="1" ht="28.15" customHeight="1" x14ac:dyDescent="0.2">
      <c r="A30" s="37">
        <v>10</v>
      </c>
      <c r="B30" s="10" t="s">
        <v>157</v>
      </c>
      <c r="C30" s="11">
        <f>'תקינה, ייעוץ משפטי וביטוח'!I19</f>
        <v>0</v>
      </c>
      <c r="D30" s="12"/>
      <c r="E30" s="54"/>
      <c r="F30" s="194"/>
      <c r="G30" s="127">
        <f>'תקינה, ייעוץ משפטי וביטוח'!K19</f>
        <v>0</v>
      </c>
      <c r="H30" s="56" t="str">
        <f t="shared" si="5"/>
        <v/>
      </c>
      <c r="I30" s="31"/>
      <c r="J30" s="58">
        <f>'תקינה, ייעוץ משפטי וביטוח'!N19</f>
        <v>0</v>
      </c>
      <c r="K30" s="59" t="str">
        <f t="shared" si="6"/>
        <v/>
      </c>
      <c r="L30" s="31"/>
      <c r="M30" s="202"/>
      <c r="N30" s="202"/>
      <c r="O30" s="202"/>
      <c r="P30" s="202"/>
      <c r="Q30" s="202"/>
      <c r="R30" s="202"/>
      <c r="S30" s="202"/>
      <c r="T30" s="202"/>
      <c r="U30" s="202"/>
      <c r="V30" s="202"/>
      <c r="W30" s="202"/>
      <c r="X30" s="202"/>
      <c r="Y30" s="202"/>
      <c r="Z30" s="202"/>
      <c r="AA30" s="202"/>
      <c r="AB30" s="202"/>
      <c r="AC30" s="202"/>
      <c r="AD30" s="202"/>
      <c r="AE30" s="202"/>
      <c r="AF30" s="202"/>
      <c r="AG30" s="202"/>
      <c r="AH30" s="202"/>
      <c r="AI30" s="202"/>
      <c r="AJ30" s="202"/>
      <c r="AK30" s="202"/>
      <c r="AL30" s="31"/>
      <c r="AM30" s="31"/>
      <c r="AN30" s="31"/>
      <c r="AO30" s="31"/>
      <c r="AP30" s="31"/>
      <c r="AQ30" s="31"/>
      <c r="AR30" s="31"/>
      <c r="AS30" s="31"/>
      <c r="AT30" s="31"/>
      <c r="AU30" s="31"/>
      <c r="AV30" s="31"/>
      <c r="AW30" s="31"/>
      <c r="AX30" s="31"/>
      <c r="AY30" s="31"/>
      <c r="AZ30" s="31"/>
      <c r="BA30" s="31"/>
      <c r="BB30" s="31"/>
      <c r="BC30" s="31"/>
      <c r="BD30" s="31"/>
      <c r="BE30" s="31"/>
      <c r="BF30" s="31"/>
      <c r="BG30" s="31"/>
      <c r="BH30" s="31"/>
      <c r="BI30" s="31"/>
      <c r="BJ30" s="31"/>
      <c r="BK30" s="31"/>
      <c r="BL30" s="31"/>
      <c r="BM30" s="31"/>
      <c r="BN30" s="31"/>
      <c r="BO30" s="31"/>
      <c r="BP30" s="31"/>
    </row>
    <row r="31" spans="1:68" s="29" customFormat="1" ht="28.15" customHeight="1" x14ac:dyDescent="0.2">
      <c r="A31" s="37">
        <v>11</v>
      </c>
      <c r="B31" s="10" t="s">
        <v>154</v>
      </c>
      <c r="C31" s="11">
        <f>'תקינה, ייעוץ משפטי וביטוח'!K28</f>
        <v>0</v>
      </c>
      <c r="D31" s="12" t="str">
        <f ca="1">IF($C$32&gt;0,C31/$C$32,"")</f>
        <v/>
      </c>
      <c r="E31" s="54"/>
      <c r="F31" s="194"/>
      <c r="G31" s="64">
        <f>'תקינה, ייעוץ משפטי וביטוח'!K28</f>
        <v>0</v>
      </c>
      <c r="H31" s="56" t="str">
        <f t="shared" si="5"/>
        <v/>
      </c>
      <c r="I31" s="31"/>
      <c r="J31" s="58">
        <f>'תקינה, ייעוץ משפטי וביטוח'!N28</f>
        <v>0</v>
      </c>
      <c r="K31" s="59" t="str">
        <f t="shared" si="6"/>
        <v/>
      </c>
      <c r="L31" s="31"/>
      <c r="M31" s="202"/>
      <c r="N31" s="202"/>
      <c r="O31" s="202"/>
      <c r="P31" s="202"/>
      <c r="Q31" s="202"/>
      <c r="R31" s="202"/>
      <c r="S31" s="202"/>
      <c r="T31" s="202"/>
      <c r="U31" s="202"/>
      <c r="V31" s="202"/>
      <c r="W31" s="202"/>
      <c r="X31" s="202"/>
      <c r="Y31" s="202"/>
      <c r="Z31" s="202"/>
      <c r="AA31" s="202"/>
      <c r="AB31" s="202"/>
      <c r="AC31" s="202"/>
      <c r="AD31" s="202"/>
      <c r="AE31" s="202"/>
      <c r="AF31" s="202"/>
      <c r="AG31" s="202"/>
      <c r="AH31" s="202"/>
      <c r="AI31" s="202"/>
      <c r="AJ31" s="202"/>
      <c r="AK31" s="202"/>
      <c r="AL31" s="31"/>
      <c r="AM31" s="31"/>
      <c r="AN31" s="31"/>
      <c r="AO31" s="31"/>
      <c r="AP31" s="31"/>
      <c r="AQ31" s="31"/>
      <c r="AR31" s="31"/>
      <c r="AS31" s="31"/>
      <c r="AT31" s="31"/>
      <c r="AU31" s="31"/>
      <c r="AV31" s="31"/>
      <c r="AW31" s="31"/>
      <c r="AX31" s="31"/>
      <c r="AY31" s="31"/>
      <c r="AZ31" s="31"/>
      <c r="BA31" s="31"/>
      <c r="BB31" s="31"/>
      <c r="BC31" s="31"/>
      <c r="BD31" s="31"/>
      <c r="BE31" s="31"/>
      <c r="BF31" s="31"/>
      <c r="BG31" s="31"/>
      <c r="BH31" s="31"/>
      <c r="BI31" s="31"/>
      <c r="BJ31" s="31"/>
      <c r="BK31" s="31"/>
      <c r="BL31" s="31"/>
      <c r="BM31" s="31"/>
      <c r="BN31" s="31"/>
      <c r="BO31" s="31"/>
      <c r="BP31" s="31"/>
    </row>
    <row r="32" spans="1:68" s="29" customFormat="1" ht="28.15" customHeight="1" x14ac:dyDescent="0.2">
      <c r="A32" s="38"/>
      <c r="B32" s="121" t="s">
        <v>134</v>
      </c>
      <c r="C32" s="39">
        <f ca="1">SUM(C21:C31)</f>
        <v>0</v>
      </c>
      <c r="D32" s="133" t="str">
        <f ca="1">IF($C$32&gt;0,C32/$C$32,"")</f>
        <v/>
      </c>
      <c r="E32" s="39">
        <f>SUM(E21:E31)</f>
        <v>0</v>
      </c>
      <c r="F32" s="39">
        <f>SUM(F21:F31)</f>
        <v>0</v>
      </c>
      <c r="G32" s="79">
        <f>SUM(G21:G31)</f>
        <v>0</v>
      </c>
      <c r="H32" s="56" t="str">
        <f>IF(G32&gt;0,G32/$G$32,"")</f>
        <v/>
      </c>
      <c r="I32" s="25"/>
      <c r="J32" s="66">
        <f>SUM(J21:J31)</f>
        <v>0</v>
      </c>
      <c r="K32" s="59" t="str">
        <f>IF(J32&gt;0,J32/$J$32,"")</f>
        <v/>
      </c>
      <c r="L32" s="31"/>
      <c r="M32" s="202"/>
      <c r="N32" s="202"/>
      <c r="O32" s="202"/>
      <c r="P32" s="202"/>
      <c r="Q32" s="202"/>
      <c r="R32" s="202"/>
      <c r="S32" s="202"/>
      <c r="T32" s="202"/>
      <c r="U32" s="202"/>
      <c r="V32" s="202"/>
      <c r="W32" s="202"/>
      <c r="X32" s="202"/>
      <c r="Y32" s="202"/>
      <c r="Z32" s="202"/>
      <c r="AA32" s="202"/>
      <c r="AB32" s="202"/>
      <c r="AC32" s="202"/>
      <c r="AD32" s="202"/>
      <c r="AE32" s="202"/>
      <c r="AF32" s="202"/>
      <c r="AG32" s="202"/>
      <c r="AH32" s="202"/>
      <c r="AI32" s="202"/>
      <c r="AJ32" s="202"/>
      <c r="AK32" s="202"/>
      <c r="AL32" s="31"/>
      <c r="AM32" s="31"/>
      <c r="AN32" s="31"/>
      <c r="AO32" s="31"/>
      <c r="AP32" s="31"/>
      <c r="AQ32" s="31"/>
      <c r="AR32" s="31"/>
      <c r="AS32" s="31"/>
      <c r="AT32" s="31"/>
      <c r="AU32" s="31"/>
      <c r="AV32" s="31"/>
      <c r="AW32" s="31"/>
      <c r="AX32" s="31"/>
      <c r="AY32" s="31"/>
      <c r="AZ32" s="31"/>
      <c r="BA32" s="31"/>
      <c r="BB32" s="31"/>
      <c r="BC32" s="31"/>
      <c r="BD32" s="31"/>
      <c r="BE32" s="31"/>
      <c r="BF32" s="31"/>
      <c r="BG32" s="31"/>
      <c r="BH32" s="31"/>
      <c r="BI32" s="31"/>
      <c r="BJ32" s="31"/>
      <c r="BK32" s="31"/>
      <c r="BL32" s="31"/>
      <c r="BM32" s="31"/>
      <c r="BN32" s="31"/>
      <c r="BO32" s="31"/>
      <c r="BP32" s="31"/>
    </row>
    <row r="33" spans="1:68" s="29" customFormat="1" ht="28.15" customHeight="1" x14ac:dyDescent="0.2">
      <c r="A33" s="38"/>
      <c r="B33" s="121" t="s">
        <v>135</v>
      </c>
      <c r="C33" s="39">
        <f ca="1">C32*$F$19</f>
        <v>0</v>
      </c>
      <c r="D33" s="133"/>
      <c r="E33" s="39">
        <f>E32*$F$19</f>
        <v>0</v>
      </c>
      <c r="F33" s="39">
        <f>F32*$F$19</f>
        <v>0</v>
      </c>
      <c r="G33" s="79">
        <f t="shared" ref="G33" si="7">G32*$F$19</f>
        <v>0</v>
      </c>
      <c r="H33" s="56"/>
      <c r="I33" s="25"/>
      <c r="J33" s="66">
        <f>J32*$F$19</f>
        <v>0</v>
      </c>
      <c r="K33" s="59"/>
      <c r="L33" s="31"/>
      <c r="M33" s="202"/>
      <c r="N33" s="202"/>
      <c r="O33" s="202"/>
      <c r="P33" s="202"/>
      <c r="Q33" s="202"/>
      <c r="R33" s="202"/>
      <c r="S33" s="202"/>
      <c r="T33" s="202"/>
      <c r="U33" s="202"/>
      <c r="V33" s="202"/>
      <c r="W33" s="202"/>
      <c r="X33" s="202"/>
      <c r="Y33" s="202"/>
      <c r="Z33" s="202"/>
      <c r="AA33" s="202"/>
      <c r="AB33" s="202"/>
      <c r="AC33" s="202"/>
      <c r="AD33" s="202"/>
      <c r="AE33" s="202"/>
      <c r="AF33" s="202"/>
      <c r="AG33" s="202"/>
      <c r="AH33" s="202"/>
      <c r="AI33" s="202"/>
      <c r="AJ33" s="202"/>
      <c r="AK33" s="202"/>
      <c r="AL33" s="31"/>
      <c r="AM33" s="31"/>
      <c r="AN33" s="31"/>
      <c r="AO33" s="31"/>
      <c r="AP33" s="31"/>
      <c r="AQ33" s="31"/>
      <c r="AR33" s="31"/>
      <c r="AS33" s="31"/>
      <c r="AT33" s="31"/>
      <c r="AU33" s="31"/>
      <c r="AV33" s="31"/>
      <c r="AW33" s="31"/>
      <c r="AX33" s="31"/>
      <c r="AY33" s="31"/>
      <c r="AZ33" s="31"/>
      <c r="BA33" s="31"/>
      <c r="BB33" s="31"/>
      <c r="BC33" s="31"/>
      <c r="BD33" s="31"/>
      <c r="BE33" s="31"/>
      <c r="BF33" s="31"/>
      <c r="BG33" s="31"/>
      <c r="BH33" s="31"/>
      <c r="BI33" s="31"/>
      <c r="BJ33" s="31"/>
      <c r="BK33" s="31"/>
      <c r="BL33" s="31"/>
      <c r="BM33" s="31"/>
      <c r="BN33" s="31"/>
      <c r="BO33" s="31"/>
      <c r="BP33" s="31"/>
    </row>
    <row r="34" spans="1:68" ht="21.75" customHeight="1" x14ac:dyDescent="0.2">
      <c r="A34" s="222" t="s">
        <v>89</v>
      </c>
      <c r="B34" s="223"/>
      <c r="C34" s="223"/>
      <c r="D34" s="223"/>
      <c r="E34" s="223"/>
      <c r="F34" s="224"/>
      <c r="G34" s="9"/>
      <c r="H34" s="9"/>
      <c r="J34" s="9"/>
      <c r="K34" s="9"/>
      <c r="M34" s="94"/>
      <c r="N34" s="94"/>
      <c r="O34" s="94"/>
      <c r="P34" s="94"/>
      <c r="Q34" s="94"/>
      <c r="R34" s="94"/>
      <c r="S34" s="94"/>
      <c r="T34" s="94"/>
      <c r="U34" s="94"/>
      <c r="V34" s="94"/>
      <c r="W34" s="94"/>
      <c r="X34" s="94"/>
      <c r="Y34" s="94"/>
      <c r="Z34" s="94"/>
      <c r="AA34" s="94"/>
      <c r="AB34" s="94"/>
      <c r="AC34" s="94"/>
      <c r="AD34" s="94"/>
      <c r="AE34" s="94"/>
      <c r="AF34" s="94"/>
      <c r="AG34" s="94"/>
      <c r="AH34" s="94"/>
      <c r="AI34" s="94"/>
      <c r="AJ34" s="94"/>
      <c r="AK34" s="94"/>
    </row>
    <row r="35" spans="1:68" s="32" customFormat="1" ht="15" x14ac:dyDescent="0.2">
      <c r="A35" s="225" t="s">
        <v>108</v>
      </c>
      <c r="B35" s="226"/>
      <c r="C35" s="226"/>
      <c r="D35" s="226"/>
      <c r="E35" s="226"/>
      <c r="F35" s="227"/>
      <c r="G35" s="33"/>
      <c r="H35" s="33"/>
      <c r="I35" s="33"/>
      <c r="J35" s="33"/>
      <c r="K35" s="33"/>
      <c r="L35" s="33"/>
      <c r="M35" s="33"/>
      <c r="N35" s="33"/>
      <c r="O35" s="33"/>
      <c r="P35" s="33"/>
      <c r="Q35" s="33"/>
      <c r="R35" s="33"/>
      <c r="S35" s="33"/>
      <c r="T35" s="33"/>
      <c r="U35" s="33"/>
      <c r="V35" s="33"/>
      <c r="W35" s="33"/>
      <c r="X35" s="33"/>
      <c r="Y35" s="33"/>
      <c r="Z35" s="33"/>
      <c r="AA35" s="33"/>
      <c r="AB35" s="33"/>
      <c r="AC35" s="33"/>
      <c r="AD35" s="33"/>
      <c r="AE35" s="33"/>
      <c r="AF35" s="33"/>
      <c r="AG35" s="33"/>
      <c r="AH35" s="33"/>
      <c r="AI35" s="33"/>
      <c r="AJ35" s="33"/>
      <c r="AK35" s="33"/>
      <c r="AL35" s="33"/>
      <c r="AM35" s="33"/>
      <c r="AN35" s="33"/>
      <c r="AO35" s="33"/>
      <c r="AP35" s="33"/>
      <c r="AQ35" s="33"/>
      <c r="AR35" s="33"/>
      <c r="AS35" s="33"/>
      <c r="AT35" s="33"/>
      <c r="AU35" s="33"/>
      <c r="AV35" s="33"/>
      <c r="AW35" s="33"/>
      <c r="AX35" s="33"/>
      <c r="AY35" s="33"/>
      <c r="AZ35" s="33"/>
      <c r="BA35" s="33"/>
      <c r="BB35" s="33"/>
      <c r="BC35" s="33"/>
      <c r="BD35" s="33"/>
      <c r="BE35" s="33"/>
      <c r="BF35" s="33"/>
      <c r="BG35" s="33"/>
      <c r="BH35" s="33"/>
      <c r="BI35" s="33"/>
      <c r="BJ35" s="33"/>
      <c r="BK35" s="33"/>
      <c r="BL35" s="33"/>
      <c r="BM35" s="33"/>
      <c r="BN35" s="33"/>
      <c r="BO35" s="33"/>
      <c r="BP35" s="33"/>
    </row>
    <row r="36" spans="1:68" ht="33" customHeight="1" x14ac:dyDescent="0.2">
      <c r="A36" s="228"/>
      <c r="B36" s="229"/>
      <c r="C36" s="229"/>
      <c r="D36" s="229"/>
      <c r="E36" s="229"/>
      <c r="F36" s="230"/>
      <c r="G36" s="9"/>
      <c r="H36" s="9"/>
      <c r="J36" s="9"/>
      <c r="K36" s="9"/>
      <c r="M36" s="94"/>
      <c r="N36" s="94"/>
      <c r="O36" s="94"/>
      <c r="P36" s="94"/>
      <c r="Q36" s="94"/>
      <c r="R36" s="94"/>
      <c r="S36" s="94"/>
      <c r="T36" s="94"/>
      <c r="U36" s="94"/>
      <c r="V36" s="94"/>
      <c r="W36" s="94"/>
      <c r="X36" s="94"/>
      <c r="Y36" s="94"/>
      <c r="Z36" s="94"/>
      <c r="AA36" s="94"/>
      <c r="AB36" s="94"/>
      <c r="AC36" s="94"/>
      <c r="AD36" s="94"/>
      <c r="AE36" s="94"/>
      <c r="AF36" s="94"/>
      <c r="AG36" s="94"/>
      <c r="AH36" s="94"/>
      <c r="AI36" s="94"/>
      <c r="AJ36" s="94"/>
      <c r="AK36" s="94"/>
    </row>
    <row r="37" spans="1:68" ht="42" customHeight="1" x14ac:dyDescent="0.2">
      <c r="A37" s="215"/>
      <c r="B37" s="215"/>
      <c r="C37" s="214"/>
      <c r="D37" s="214"/>
      <c r="E37" s="214"/>
      <c r="F37" s="214"/>
      <c r="M37" s="94"/>
      <c r="N37" s="94"/>
      <c r="O37" s="94"/>
      <c r="P37" s="94"/>
      <c r="Q37" s="94"/>
      <c r="R37" s="94"/>
      <c r="S37" s="94"/>
      <c r="T37" s="94"/>
      <c r="U37" s="94"/>
      <c r="V37" s="94"/>
      <c r="W37" s="94"/>
      <c r="X37" s="94"/>
      <c r="Y37" s="94"/>
      <c r="Z37" s="94"/>
      <c r="AA37" s="94"/>
      <c r="AB37" s="94"/>
      <c r="AC37" s="94"/>
      <c r="AD37" s="94"/>
      <c r="AE37" s="94"/>
      <c r="AF37" s="94"/>
      <c r="AG37" s="94"/>
      <c r="AH37" s="94"/>
      <c r="AI37" s="94"/>
      <c r="AJ37" s="94"/>
      <c r="AK37" s="94"/>
    </row>
    <row r="38" spans="1:68" ht="30" customHeight="1" x14ac:dyDescent="0.2">
      <c r="A38" s="213" t="s">
        <v>9</v>
      </c>
      <c r="B38" s="213"/>
      <c r="C38" s="213" t="s">
        <v>25</v>
      </c>
      <c r="D38" s="213"/>
      <c r="E38" s="213" t="s">
        <v>53</v>
      </c>
      <c r="F38" s="213"/>
      <c r="M38" s="94"/>
      <c r="N38" s="94"/>
      <c r="O38" s="94"/>
      <c r="P38" s="94"/>
      <c r="Q38" s="94"/>
      <c r="R38" s="94"/>
      <c r="S38" s="94"/>
      <c r="T38" s="94"/>
      <c r="U38" s="94"/>
      <c r="V38" s="94"/>
      <c r="W38" s="94"/>
      <c r="X38" s="94"/>
      <c r="Y38" s="94"/>
      <c r="Z38" s="94"/>
      <c r="AA38" s="94"/>
      <c r="AB38" s="94"/>
      <c r="AC38" s="94"/>
      <c r="AD38" s="94"/>
      <c r="AE38" s="94"/>
      <c r="AF38" s="94"/>
      <c r="AG38" s="94"/>
      <c r="AH38" s="94"/>
      <c r="AI38" s="94"/>
      <c r="AJ38" s="94"/>
      <c r="AK38" s="94"/>
    </row>
    <row r="39" spans="1:68" x14ac:dyDescent="0.2">
      <c r="C39" s="5" t="s">
        <v>6</v>
      </c>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row>
    <row r="40" spans="1:68" ht="17.25" customHeight="1" x14ac:dyDescent="0.2">
      <c r="A40" s="206" t="s">
        <v>131</v>
      </c>
      <c r="B40" s="206"/>
      <c r="C40" s="206"/>
      <c r="D40" s="206"/>
      <c r="E40" s="206"/>
      <c r="F40" s="206"/>
      <c r="G40" s="206"/>
      <c r="H40" s="206"/>
      <c r="I40" s="206"/>
      <c r="J40" s="206"/>
      <c r="K40" s="206"/>
      <c r="L40" s="206"/>
      <c r="M40" s="94"/>
      <c r="N40" s="94"/>
      <c r="O40" s="94"/>
      <c r="P40" s="94"/>
      <c r="Q40" s="94"/>
      <c r="R40" s="94"/>
      <c r="S40" s="94"/>
      <c r="T40" s="94"/>
      <c r="U40" s="94"/>
      <c r="V40" s="94"/>
      <c r="W40" s="94"/>
      <c r="X40" s="94"/>
      <c r="Y40" s="94"/>
      <c r="Z40" s="94"/>
      <c r="AA40" s="94"/>
      <c r="AB40" s="94"/>
      <c r="AC40" s="94"/>
      <c r="AD40" s="94"/>
      <c r="AE40" s="94"/>
      <c r="AF40" s="94"/>
      <c r="AG40" s="94"/>
      <c r="AH40" s="94"/>
      <c r="AI40" s="94"/>
      <c r="AJ40" s="94"/>
      <c r="AK40" s="94"/>
    </row>
    <row r="41" spans="1:68" ht="17.25" customHeight="1" x14ac:dyDescent="0.2">
      <c r="A41" s="206" t="s">
        <v>132</v>
      </c>
      <c r="B41" s="206"/>
      <c r="C41" s="206"/>
      <c r="D41" s="206"/>
      <c r="E41" s="206"/>
      <c r="F41" s="206"/>
      <c r="G41" s="206"/>
      <c r="H41" s="206"/>
      <c r="I41" s="206"/>
      <c r="J41" s="206"/>
      <c r="K41" s="206"/>
      <c r="L41" s="206"/>
      <c r="M41" s="94"/>
      <c r="N41" s="94"/>
      <c r="O41" s="94"/>
      <c r="P41" s="94"/>
      <c r="Q41" s="94"/>
      <c r="R41" s="94"/>
      <c r="S41" s="94"/>
      <c r="T41" s="94"/>
      <c r="U41" s="94"/>
      <c r="V41" s="94"/>
      <c r="W41" s="94"/>
      <c r="X41" s="94"/>
      <c r="Y41" s="94"/>
      <c r="Z41" s="94"/>
      <c r="AA41" s="94"/>
      <c r="AB41" s="94"/>
      <c r="AC41" s="94"/>
      <c r="AD41" s="94"/>
      <c r="AE41" s="94"/>
      <c r="AF41" s="94"/>
      <c r="AG41" s="94"/>
      <c r="AH41" s="94"/>
      <c r="AI41" s="94"/>
      <c r="AJ41" s="94"/>
      <c r="AK41" s="94"/>
    </row>
    <row r="42" spans="1:68" x14ac:dyDescent="0.2">
      <c r="A42" s="204"/>
      <c r="B42" s="204"/>
      <c r="C42" s="204"/>
      <c r="D42" s="204"/>
      <c r="E42" s="204"/>
      <c r="F42" s="204"/>
      <c r="M42" s="94"/>
      <c r="N42" s="94"/>
      <c r="O42" s="94"/>
      <c r="P42" s="94"/>
      <c r="Q42" s="94"/>
      <c r="R42" s="94"/>
      <c r="S42" s="94"/>
      <c r="T42" s="94"/>
      <c r="U42" s="94"/>
      <c r="V42" s="94"/>
      <c r="W42" s="94"/>
      <c r="X42" s="94"/>
      <c r="Y42" s="94"/>
      <c r="Z42" s="94"/>
      <c r="AA42" s="94"/>
      <c r="AB42" s="94"/>
      <c r="AC42" s="94"/>
      <c r="AD42" s="94"/>
      <c r="AE42" s="94"/>
      <c r="AF42" s="94"/>
      <c r="AG42" s="94"/>
      <c r="AH42" s="94"/>
      <c r="AI42" s="94"/>
      <c r="AJ42" s="94"/>
      <c r="AK42" s="94"/>
    </row>
    <row r="43" spans="1:68" x14ac:dyDescent="0.2">
      <c r="A43" s="203"/>
      <c r="B43" s="203"/>
      <c r="C43" s="203"/>
      <c r="D43" s="203"/>
      <c r="E43" s="203"/>
      <c r="F43" s="203"/>
      <c r="G43" s="93"/>
      <c r="H43" s="93"/>
      <c r="I43" s="94"/>
      <c r="J43" s="93"/>
      <c r="K43" s="93"/>
      <c r="L43" s="94"/>
      <c r="M43" s="94"/>
      <c r="N43" s="94"/>
      <c r="O43" s="94"/>
      <c r="P43" s="94"/>
      <c r="Q43" s="94"/>
      <c r="R43" s="94"/>
      <c r="S43" s="94"/>
      <c r="T43" s="94"/>
      <c r="U43" s="94"/>
      <c r="V43" s="94"/>
      <c r="W43" s="94"/>
      <c r="X43" s="94"/>
      <c r="Y43" s="94"/>
      <c r="Z43" s="94"/>
      <c r="AA43" s="94"/>
      <c r="AB43" s="94"/>
      <c r="AC43" s="94"/>
      <c r="AD43" s="94"/>
      <c r="AE43" s="94"/>
      <c r="AF43" s="94"/>
      <c r="AG43" s="94"/>
      <c r="AH43" s="94"/>
      <c r="AI43" s="94"/>
      <c r="AJ43" s="94"/>
      <c r="AK43" s="94"/>
    </row>
    <row r="44" spans="1:68" x14ac:dyDescent="0.2">
      <c r="A44" s="205"/>
      <c r="B44" s="205"/>
      <c r="C44" s="205"/>
      <c r="D44" s="205"/>
      <c r="E44" s="205"/>
      <c r="F44" s="205"/>
      <c r="G44" s="93"/>
      <c r="H44" s="93"/>
      <c r="I44" s="94"/>
      <c r="J44" s="93"/>
      <c r="K44" s="93"/>
      <c r="L44" s="94"/>
      <c r="M44" s="94"/>
      <c r="N44" s="94"/>
      <c r="O44" s="94"/>
      <c r="P44" s="94"/>
      <c r="Q44" s="94"/>
      <c r="R44" s="94"/>
      <c r="S44" s="94"/>
      <c r="T44" s="94"/>
      <c r="U44" s="94"/>
      <c r="V44" s="94"/>
      <c r="W44" s="94"/>
      <c r="X44" s="94"/>
      <c r="Y44" s="94"/>
      <c r="Z44" s="94"/>
      <c r="AA44" s="94"/>
      <c r="AB44" s="94"/>
      <c r="AC44" s="94"/>
      <c r="AD44" s="94"/>
      <c r="AE44" s="94"/>
      <c r="AF44" s="94"/>
      <c r="AG44" s="94"/>
      <c r="AH44" s="94"/>
      <c r="AI44" s="94"/>
      <c r="AJ44" s="94"/>
      <c r="AK44" s="94"/>
    </row>
    <row r="45" spans="1:68" x14ac:dyDescent="0.2">
      <c r="A45" s="177"/>
      <c r="B45" s="177"/>
      <c r="C45" s="177"/>
      <c r="D45" s="177"/>
      <c r="E45" s="177"/>
      <c r="F45" s="177"/>
      <c r="G45" s="93"/>
      <c r="H45" s="93"/>
      <c r="I45" s="94"/>
      <c r="J45" s="93"/>
      <c r="K45" s="93"/>
      <c r="L45" s="94"/>
      <c r="M45" s="94"/>
      <c r="N45" s="94"/>
      <c r="O45" s="94"/>
      <c r="P45" s="94"/>
      <c r="Q45" s="94"/>
      <c r="R45" s="94"/>
      <c r="S45" s="94"/>
      <c r="T45" s="94"/>
      <c r="U45" s="94"/>
      <c r="V45" s="94"/>
      <c r="W45" s="94"/>
      <c r="X45" s="94"/>
      <c r="Y45" s="94"/>
      <c r="Z45" s="94"/>
      <c r="AA45" s="94"/>
      <c r="AB45" s="94"/>
      <c r="AC45" s="94"/>
      <c r="AD45" s="94"/>
      <c r="AE45" s="94"/>
      <c r="AF45" s="94"/>
      <c r="AG45" s="94"/>
      <c r="AH45" s="94"/>
      <c r="AI45" s="94"/>
      <c r="AJ45" s="94"/>
      <c r="AK45" s="94"/>
    </row>
    <row r="46" spans="1:68" hidden="1" x14ac:dyDescent="0.2">
      <c r="A46" s="177"/>
      <c r="B46" s="177"/>
      <c r="C46" s="177"/>
      <c r="D46" s="177"/>
      <c r="E46" s="177"/>
      <c r="F46" s="177"/>
      <c r="G46" s="93"/>
      <c r="H46" s="93"/>
      <c r="I46" s="94"/>
      <c r="J46" s="93"/>
      <c r="K46" s="93"/>
      <c r="L46" s="94"/>
      <c r="M46" s="94"/>
      <c r="N46" s="94"/>
      <c r="O46" s="94"/>
      <c r="P46" s="94"/>
      <c r="Q46" s="94"/>
      <c r="R46" s="94"/>
      <c r="S46" s="94"/>
      <c r="T46" s="94"/>
      <c r="U46" s="94"/>
      <c r="V46" s="94"/>
      <c r="W46" s="94"/>
      <c r="X46" s="94"/>
      <c r="Y46" s="94"/>
      <c r="Z46" s="94"/>
      <c r="AA46" s="94"/>
      <c r="AB46" s="94"/>
      <c r="AC46" s="94"/>
      <c r="AD46" s="94"/>
      <c r="AE46" s="94"/>
      <c r="AF46" s="94"/>
      <c r="AG46" s="94"/>
      <c r="AH46" s="94"/>
      <c r="AI46" s="94"/>
      <c r="AJ46" s="94"/>
      <c r="AK46" s="94"/>
    </row>
    <row r="47" spans="1:68" hidden="1" x14ac:dyDescent="0.2">
      <c r="A47" s="177"/>
      <c r="B47" s="177"/>
      <c r="C47" s="177"/>
      <c r="D47" s="177"/>
      <c r="E47" s="177"/>
      <c r="F47" s="177"/>
      <c r="G47" s="93"/>
      <c r="H47" s="93"/>
      <c r="I47" s="94"/>
      <c r="J47" s="93"/>
      <c r="K47" s="93"/>
      <c r="L47" s="94"/>
      <c r="M47" s="94"/>
      <c r="N47" s="94"/>
      <c r="O47" s="94"/>
      <c r="P47" s="94"/>
      <c r="Q47" s="94"/>
      <c r="R47" s="94"/>
      <c r="S47" s="94"/>
      <c r="T47" s="94"/>
      <c r="U47" s="94"/>
      <c r="V47" s="94"/>
      <c r="W47" s="94"/>
      <c r="X47" s="94"/>
      <c r="Y47" s="94"/>
      <c r="Z47" s="94"/>
      <c r="AA47" s="94"/>
      <c r="AB47" s="94"/>
      <c r="AC47" s="94"/>
      <c r="AD47" s="94"/>
      <c r="AE47" s="94"/>
      <c r="AF47" s="94"/>
      <c r="AG47" s="94"/>
      <c r="AH47" s="94"/>
      <c r="AI47" s="94"/>
      <c r="AJ47" s="94"/>
      <c r="AK47" s="94"/>
    </row>
    <row r="48" spans="1:68" ht="25.5" hidden="1" x14ac:dyDescent="0.2">
      <c r="A48" s="177" t="s">
        <v>58</v>
      </c>
      <c r="B48" s="177"/>
      <c r="C48" s="177"/>
      <c r="D48" s="177"/>
      <c r="E48" s="177"/>
      <c r="F48" s="177"/>
      <c r="G48" s="93"/>
      <c r="H48" s="93"/>
      <c r="I48" s="94"/>
      <c r="J48" s="93"/>
      <c r="K48" s="93"/>
      <c r="L48" s="94"/>
      <c r="M48" s="94"/>
      <c r="N48" s="94"/>
      <c r="O48" s="94"/>
      <c r="P48" s="94"/>
      <c r="Q48" s="94"/>
      <c r="R48" s="94"/>
      <c r="S48" s="94"/>
      <c r="T48" s="94"/>
      <c r="U48" s="94"/>
      <c r="V48" s="94"/>
      <c r="W48" s="94"/>
      <c r="X48" s="94"/>
      <c r="Y48" s="94"/>
      <c r="Z48" s="94"/>
      <c r="AA48" s="94"/>
      <c r="AB48" s="94"/>
      <c r="AC48" s="94"/>
      <c r="AD48" s="94"/>
      <c r="AE48" s="94"/>
      <c r="AF48" s="94"/>
      <c r="AG48" s="94"/>
      <c r="AH48" s="94"/>
      <c r="AI48" s="94"/>
      <c r="AJ48" s="94"/>
      <c r="AK48" s="94"/>
    </row>
    <row r="49" spans="1:37" ht="25.5" hidden="1" x14ac:dyDescent="0.2">
      <c r="A49" s="177" t="s">
        <v>61</v>
      </c>
      <c r="B49" s="177"/>
      <c r="C49" s="177"/>
      <c r="D49" s="177"/>
      <c r="E49" s="177"/>
      <c r="F49" s="177"/>
      <c r="G49" s="93"/>
      <c r="H49" s="93"/>
      <c r="I49" s="94"/>
      <c r="J49" s="93"/>
      <c r="K49" s="93"/>
      <c r="L49" s="94"/>
      <c r="M49" s="94"/>
      <c r="N49" s="94"/>
      <c r="O49" s="94"/>
      <c r="P49" s="94"/>
      <c r="Q49" s="94"/>
      <c r="R49" s="94"/>
      <c r="S49" s="94"/>
      <c r="T49" s="94"/>
      <c r="U49" s="94"/>
      <c r="V49" s="94"/>
      <c r="W49" s="94"/>
      <c r="X49" s="94"/>
      <c r="Y49" s="94"/>
      <c r="Z49" s="94"/>
      <c r="AA49" s="94"/>
      <c r="AB49" s="94"/>
      <c r="AC49" s="94"/>
      <c r="AD49" s="94"/>
      <c r="AE49" s="94"/>
      <c r="AF49" s="94"/>
      <c r="AG49" s="94"/>
      <c r="AH49" s="94"/>
      <c r="AI49" s="94"/>
      <c r="AJ49" s="94"/>
      <c r="AK49" s="94"/>
    </row>
    <row r="50" spans="1:37" ht="25.5" hidden="1" x14ac:dyDescent="0.2">
      <c r="A50" s="177" t="s">
        <v>60</v>
      </c>
      <c r="B50" s="177"/>
      <c r="C50" s="177"/>
      <c r="D50" s="177"/>
      <c r="E50" s="177"/>
      <c r="F50" s="177"/>
      <c r="G50" s="93"/>
      <c r="H50" s="93"/>
      <c r="I50" s="94"/>
      <c r="J50" s="93"/>
      <c r="K50" s="93"/>
      <c r="L50" s="94"/>
      <c r="M50" s="94"/>
      <c r="N50" s="94"/>
      <c r="O50" s="94"/>
      <c r="P50" s="94"/>
      <c r="Q50" s="94"/>
      <c r="R50" s="94"/>
      <c r="S50" s="94"/>
      <c r="T50" s="94"/>
      <c r="U50" s="94"/>
      <c r="V50" s="94"/>
      <c r="W50" s="94"/>
      <c r="X50" s="94"/>
      <c r="Y50" s="94"/>
      <c r="Z50" s="94"/>
      <c r="AA50" s="94"/>
      <c r="AB50" s="94"/>
      <c r="AC50" s="94"/>
      <c r="AD50" s="94"/>
      <c r="AE50" s="94"/>
      <c r="AF50" s="94"/>
      <c r="AG50" s="94"/>
      <c r="AH50" s="94"/>
      <c r="AI50" s="94"/>
      <c r="AJ50" s="94"/>
      <c r="AK50" s="94"/>
    </row>
    <row r="51" spans="1:37" ht="25.5" hidden="1" x14ac:dyDescent="0.2">
      <c r="A51" s="177" t="s">
        <v>62</v>
      </c>
      <c r="B51" s="177"/>
      <c r="C51" s="177"/>
      <c r="D51" s="177"/>
      <c r="E51" s="177"/>
      <c r="F51" s="177"/>
      <c r="G51" s="93"/>
      <c r="H51" s="93"/>
      <c r="I51" s="94"/>
      <c r="J51" s="93"/>
      <c r="K51" s="93"/>
      <c r="L51" s="94"/>
      <c r="M51" s="94"/>
      <c r="N51" s="94"/>
      <c r="O51" s="94"/>
      <c r="P51" s="94"/>
      <c r="Q51" s="94"/>
      <c r="R51" s="94"/>
      <c r="S51" s="94"/>
      <c r="T51" s="94"/>
      <c r="U51" s="94"/>
      <c r="V51" s="94"/>
      <c r="W51" s="94"/>
      <c r="X51" s="94"/>
      <c r="Y51" s="94"/>
      <c r="Z51" s="94"/>
      <c r="AA51" s="94"/>
      <c r="AB51" s="94"/>
      <c r="AC51" s="94"/>
      <c r="AD51" s="94"/>
      <c r="AE51" s="94"/>
      <c r="AF51" s="94"/>
      <c r="AG51" s="94"/>
      <c r="AH51" s="94"/>
      <c r="AI51" s="94"/>
      <c r="AJ51" s="94"/>
      <c r="AK51" s="94"/>
    </row>
    <row r="52" spans="1:37" ht="25.5" hidden="1" x14ac:dyDescent="0.2">
      <c r="A52" s="177" t="s">
        <v>59</v>
      </c>
      <c r="B52" s="177"/>
      <c r="C52" s="177"/>
      <c r="D52" s="177"/>
      <c r="E52" s="177"/>
      <c r="F52" s="177"/>
      <c r="G52" s="93"/>
      <c r="H52" s="93"/>
      <c r="I52" s="94"/>
      <c r="J52" s="93"/>
      <c r="K52" s="93"/>
      <c r="L52" s="94"/>
      <c r="M52" s="94"/>
      <c r="N52" s="94"/>
      <c r="O52" s="94"/>
      <c r="P52" s="94"/>
      <c r="Q52" s="94"/>
      <c r="R52" s="94"/>
      <c r="S52" s="94"/>
      <c r="T52" s="94"/>
      <c r="U52" s="94"/>
      <c r="V52" s="94"/>
      <c r="W52" s="94"/>
      <c r="X52" s="94"/>
      <c r="Y52" s="94"/>
      <c r="Z52" s="94"/>
      <c r="AA52" s="94"/>
      <c r="AB52" s="94"/>
      <c r="AC52" s="94"/>
      <c r="AD52" s="94"/>
      <c r="AE52" s="94"/>
      <c r="AF52" s="94"/>
      <c r="AG52" s="94"/>
      <c r="AH52" s="94"/>
      <c r="AI52" s="94"/>
      <c r="AJ52" s="94"/>
      <c r="AK52" s="94"/>
    </row>
    <row r="53" spans="1:37" ht="25.5" hidden="1" x14ac:dyDescent="0.2">
      <c r="A53" s="177" t="s">
        <v>67</v>
      </c>
      <c r="B53" s="177"/>
      <c r="C53" s="177"/>
      <c r="D53" s="177"/>
      <c r="E53" s="177"/>
      <c r="F53" s="177"/>
      <c r="G53" s="93"/>
      <c r="H53" s="93"/>
      <c r="I53" s="94"/>
      <c r="J53" s="93"/>
      <c r="K53" s="93"/>
      <c r="L53" s="94"/>
      <c r="M53" s="94"/>
      <c r="N53" s="94"/>
      <c r="O53" s="94"/>
      <c r="P53" s="94"/>
      <c r="Q53" s="94"/>
      <c r="R53" s="94"/>
      <c r="S53" s="94"/>
      <c r="T53" s="94"/>
      <c r="U53" s="94"/>
      <c r="V53" s="94"/>
      <c r="W53" s="94"/>
      <c r="X53" s="94"/>
      <c r="Y53" s="94"/>
      <c r="Z53" s="94"/>
      <c r="AA53" s="94"/>
      <c r="AB53" s="94"/>
      <c r="AC53" s="94"/>
      <c r="AD53" s="94"/>
      <c r="AE53" s="94"/>
      <c r="AF53" s="94"/>
      <c r="AG53" s="94"/>
      <c r="AH53" s="94"/>
      <c r="AI53" s="94"/>
      <c r="AJ53" s="94"/>
      <c r="AK53" s="94"/>
    </row>
    <row r="54" spans="1:37" ht="25.5" hidden="1" x14ac:dyDescent="0.2">
      <c r="A54" s="177" t="s">
        <v>68</v>
      </c>
      <c r="B54" s="177"/>
      <c r="C54" s="177"/>
      <c r="D54" s="177"/>
      <c r="E54" s="177"/>
      <c r="F54" s="177"/>
      <c r="G54" s="93"/>
      <c r="H54" s="93"/>
      <c r="I54" s="94"/>
      <c r="J54" s="93"/>
      <c r="K54" s="93"/>
      <c r="L54" s="94"/>
      <c r="M54" s="94"/>
      <c r="N54" s="94"/>
      <c r="O54" s="94"/>
      <c r="P54" s="94"/>
      <c r="Q54" s="94"/>
      <c r="R54" s="94"/>
      <c r="S54" s="94"/>
      <c r="T54" s="94"/>
      <c r="U54" s="94"/>
      <c r="V54" s="94"/>
      <c r="W54" s="94"/>
      <c r="X54" s="94"/>
      <c r="Y54" s="94"/>
      <c r="Z54" s="94"/>
      <c r="AA54" s="94"/>
      <c r="AB54" s="94"/>
      <c r="AC54" s="94"/>
      <c r="AD54" s="94"/>
      <c r="AE54" s="94"/>
      <c r="AF54" s="94"/>
      <c r="AG54" s="94"/>
      <c r="AH54" s="94"/>
      <c r="AI54" s="94"/>
      <c r="AJ54" s="94"/>
      <c r="AK54" s="94"/>
    </row>
    <row r="55" spans="1:37" ht="25.5" hidden="1" x14ac:dyDescent="0.2">
      <c r="A55" s="177" t="s">
        <v>69</v>
      </c>
      <c r="B55" s="177"/>
      <c r="C55" s="177"/>
      <c r="D55" s="177"/>
      <c r="E55" s="177"/>
      <c r="F55" s="177"/>
      <c r="G55" s="93"/>
      <c r="H55" s="93"/>
      <c r="I55" s="94"/>
      <c r="J55" s="93"/>
      <c r="K55" s="93"/>
      <c r="L55" s="94"/>
      <c r="M55" s="94"/>
      <c r="N55" s="94"/>
      <c r="O55" s="94"/>
      <c r="P55" s="94"/>
      <c r="Q55" s="94"/>
      <c r="R55" s="94"/>
      <c r="S55" s="94"/>
      <c r="T55" s="94"/>
      <c r="U55" s="94"/>
      <c r="V55" s="94"/>
      <c r="W55" s="94"/>
      <c r="X55" s="94"/>
      <c r="Y55" s="94"/>
      <c r="Z55" s="94"/>
      <c r="AA55" s="94"/>
      <c r="AB55" s="94"/>
      <c r="AC55" s="94"/>
      <c r="AD55" s="94"/>
      <c r="AE55" s="94"/>
      <c r="AF55" s="94"/>
      <c r="AG55" s="94"/>
      <c r="AH55" s="94"/>
      <c r="AI55" s="94"/>
      <c r="AJ55" s="94"/>
      <c r="AK55" s="94"/>
    </row>
    <row r="56" spans="1:37" ht="25.5" hidden="1" x14ac:dyDescent="0.2">
      <c r="A56" s="177" t="s">
        <v>70</v>
      </c>
      <c r="B56" s="177"/>
      <c r="C56" s="177"/>
      <c r="D56" s="177"/>
      <c r="E56" s="177"/>
      <c r="F56" s="177"/>
      <c r="G56" s="93"/>
      <c r="H56" s="93"/>
      <c r="I56" s="94"/>
      <c r="J56" s="93"/>
      <c r="K56" s="93"/>
      <c r="L56" s="94"/>
      <c r="M56" s="94"/>
      <c r="N56" s="94"/>
      <c r="O56" s="94"/>
      <c r="P56" s="94"/>
      <c r="Q56" s="94"/>
      <c r="R56" s="94"/>
      <c r="S56" s="94"/>
      <c r="T56" s="94"/>
      <c r="U56" s="94"/>
      <c r="V56" s="94"/>
      <c r="W56" s="94"/>
      <c r="X56" s="94"/>
      <c r="Y56" s="94"/>
      <c r="Z56" s="94"/>
      <c r="AA56" s="94"/>
      <c r="AB56" s="94"/>
      <c r="AC56" s="94"/>
      <c r="AD56" s="94"/>
      <c r="AE56" s="94"/>
      <c r="AF56" s="94"/>
      <c r="AG56" s="94"/>
      <c r="AH56" s="94"/>
      <c r="AI56" s="94"/>
      <c r="AJ56" s="94"/>
      <c r="AK56" s="94"/>
    </row>
    <row r="57" spans="1:37" ht="25.5" hidden="1" x14ac:dyDescent="0.2">
      <c r="A57" s="177" t="s">
        <v>71</v>
      </c>
      <c r="B57" s="177"/>
      <c r="C57" s="177"/>
      <c r="D57" s="177"/>
      <c r="E57" s="177"/>
      <c r="F57" s="177"/>
      <c r="G57" s="93"/>
      <c r="H57" s="93"/>
      <c r="I57" s="94"/>
      <c r="J57" s="93"/>
      <c r="K57" s="93"/>
      <c r="L57" s="94"/>
      <c r="M57" s="94"/>
      <c r="N57" s="94"/>
      <c r="O57" s="94"/>
      <c r="P57" s="94"/>
      <c r="Q57" s="94"/>
      <c r="R57" s="94"/>
      <c r="S57" s="94"/>
      <c r="T57" s="94"/>
      <c r="U57" s="94"/>
      <c r="V57" s="94"/>
      <c r="W57" s="94"/>
      <c r="X57" s="94"/>
      <c r="Y57" s="94"/>
      <c r="Z57" s="94"/>
      <c r="AA57" s="94"/>
      <c r="AB57" s="94"/>
      <c r="AC57" s="94"/>
      <c r="AD57" s="94"/>
      <c r="AE57" s="94"/>
      <c r="AF57" s="94"/>
      <c r="AG57" s="94"/>
      <c r="AH57" s="94"/>
      <c r="AI57" s="94"/>
      <c r="AJ57" s="94"/>
      <c r="AK57" s="94"/>
    </row>
    <row r="58" spans="1:37" ht="25.5" hidden="1" x14ac:dyDescent="0.2">
      <c r="A58" s="177" t="s">
        <v>72</v>
      </c>
      <c r="B58" s="177"/>
      <c r="C58" s="177"/>
      <c r="D58" s="177"/>
      <c r="E58" s="177"/>
      <c r="F58" s="177"/>
      <c r="G58" s="93"/>
      <c r="H58" s="93"/>
      <c r="I58" s="94"/>
      <c r="J58" s="93"/>
      <c r="K58" s="93"/>
      <c r="L58" s="94"/>
      <c r="M58" s="94"/>
      <c r="N58" s="94"/>
      <c r="O58" s="94"/>
      <c r="P58" s="94"/>
      <c r="Q58" s="94"/>
      <c r="R58" s="94"/>
      <c r="S58" s="94"/>
      <c r="T58" s="94"/>
      <c r="U58" s="94"/>
      <c r="V58" s="94"/>
      <c r="W58" s="94"/>
      <c r="X58" s="94"/>
      <c r="Y58" s="94"/>
      <c r="Z58" s="94"/>
      <c r="AA58" s="94"/>
      <c r="AB58" s="94"/>
      <c r="AC58" s="94"/>
      <c r="AD58" s="94"/>
      <c r="AE58" s="94"/>
      <c r="AF58" s="94"/>
      <c r="AG58" s="94"/>
      <c r="AH58" s="94"/>
      <c r="AI58" s="94"/>
      <c r="AJ58" s="94"/>
      <c r="AK58" s="94"/>
    </row>
    <row r="59" spans="1:37" ht="25.5" hidden="1" x14ac:dyDescent="0.2">
      <c r="A59" s="177" t="s">
        <v>73</v>
      </c>
      <c r="B59" s="177"/>
      <c r="C59" s="177"/>
      <c r="D59" s="177"/>
      <c r="E59" s="177"/>
      <c r="F59" s="177"/>
      <c r="G59" s="93"/>
      <c r="H59" s="93"/>
      <c r="I59" s="94"/>
      <c r="J59" s="93"/>
      <c r="K59" s="93"/>
      <c r="L59" s="94"/>
      <c r="M59" s="94"/>
      <c r="N59" s="94"/>
      <c r="O59" s="94"/>
      <c r="P59" s="94"/>
      <c r="Q59" s="94"/>
      <c r="R59" s="94"/>
      <c r="S59" s="94"/>
      <c r="T59" s="94"/>
      <c r="U59" s="94"/>
      <c r="V59" s="94"/>
      <c r="W59" s="94"/>
      <c r="X59" s="94"/>
      <c r="Y59" s="94"/>
      <c r="Z59" s="94"/>
      <c r="AA59" s="94"/>
      <c r="AB59" s="94"/>
      <c r="AC59" s="94"/>
      <c r="AD59" s="94"/>
      <c r="AE59" s="94"/>
      <c r="AF59" s="94"/>
      <c r="AG59" s="94"/>
      <c r="AH59" s="94"/>
      <c r="AI59" s="94"/>
      <c r="AJ59" s="94"/>
      <c r="AK59" s="94"/>
    </row>
    <row r="60" spans="1:37" ht="25.5" hidden="1" x14ac:dyDescent="0.2">
      <c r="A60" s="177" t="s">
        <v>74</v>
      </c>
      <c r="B60" s="177"/>
      <c r="C60" s="177"/>
      <c r="D60" s="177"/>
      <c r="E60" s="177"/>
      <c r="F60" s="177"/>
      <c r="G60" s="93"/>
      <c r="H60" s="93"/>
      <c r="I60" s="94"/>
      <c r="J60" s="93"/>
      <c r="K60" s="93"/>
      <c r="L60" s="94"/>
      <c r="M60" s="94"/>
      <c r="N60" s="94"/>
      <c r="O60" s="94"/>
      <c r="P60" s="94"/>
      <c r="Q60" s="94"/>
      <c r="R60" s="94"/>
      <c r="S60" s="94"/>
      <c r="T60" s="94"/>
      <c r="U60" s="94"/>
      <c r="V60" s="94"/>
      <c r="W60" s="94"/>
      <c r="X60" s="94"/>
      <c r="Y60" s="94"/>
      <c r="Z60" s="94"/>
      <c r="AA60" s="94"/>
      <c r="AB60" s="94"/>
      <c r="AC60" s="94"/>
      <c r="AD60" s="94"/>
      <c r="AE60" s="94"/>
      <c r="AF60" s="94"/>
      <c r="AG60" s="94"/>
      <c r="AH60" s="94"/>
      <c r="AI60" s="94"/>
      <c r="AJ60" s="94"/>
      <c r="AK60" s="94"/>
    </row>
    <row r="61" spans="1:37" ht="25.5" hidden="1" x14ac:dyDescent="0.2">
      <c r="A61" s="177" t="s">
        <v>75</v>
      </c>
      <c r="B61" s="177"/>
      <c r="C61" s="177"/>
      <c r="D61" s="177"/>
      <c r="E61" s="177"/>
      <c r="F61" s="177"/>
      <c r="G61" s="93"/>
      <c r="H61" s="93"/>
      <c r="I61" s="94"/>
      <c r="J61" s="93"/>
      <c r="K61" s="93"/>
      <c r="L61" s="94"/>
      <c r="M61" s="94"/>
      <c r="N61" s="94"/>
      <c r="O61" s="94"/>
      <c r="P61" s="94"/>
      <c r="Q61" s="94"/>
      <c r="R61" s="94"/>
      <c r="S61" s="94"/>
      <c r="T61" s="94"/>
      <c r="U61" s="94"/>
      <c r="V61" s="94"/>
      <c r="W61" s="94"/>
      <c r="X61" s="94"/>
      <c r="Y61" s="94"/>
      <c r="Z61" s="94"/>
      <c r="AA61" s="94"/>
      <c r="AB61" s="94"/>
      <c r="AC61" s="94"/>
      <c r="AD61" s="94"/>
      <c r="AE61" s="94"/>
      <c r="AF61" s="94"/>
      <c r="AG61" s="94"/>
      <c r="AH61" s="94"/>
      <c r="AI61" s="94"/>
      <c r="AJ61" s="94"/>
      <c r="AK61" s="94"/>
    </row>
    <row r="62" spans="1:37" ht="25.5" hidden="1" x14ac:dyDescent="0.2">
      <c r="A62" s="177" t="s">
        <v>76</v>
      </c>
      <c r="B62" s="177"/>
      <c r="C62" s="177"/>
      <c r="D62" s="177"/>
      <c r="E62" s="177"/>
      <c r="F62" s="177"/>
      <c r="G62" s="93"/>
      <c r="H62" s="93"/>
      <c r="I62" s="94"/>
      <c r="J62" s="93"/>
      <c r="K62" s="93"/>
      <c r="L62" s="94"/>
      <c r="M62" s="94"/>
      <c r="N62" s="94"/>
      <c r="O62" s="94"/>
      <c r="P62" s="94"/>
      <c r="Q62" s="94"/>
      <c r="R62" s="94"/>
      <c r="S62" s="94"/>
      <c r="T62" s="94"/>
      <c r="U62" s="94"/>
      <c r="V62" s="94"/>
      <c r="W62" s="94"/>
      <c r="X62" s="94"/>
      <c r="Y62" s="94"/>
      <c r="Z62" s="94"/>
      <c r="AA62" s="94"/>
      <c r="AB62" s="94"/>
      <c r="AC62" s="94"/>
      <c r="AD62" s="94"/>
      <c r="AE62" s="94"/>
      <c r="AF62" s="94"/>
      <c r="AG62" s="94"/>
      <c r="AH62" s="94"/>
      <c r="AI62" s="94"/>
      <c r="AJ62" s="94"/>
      <c r="AK62" s="94"/>
    </row>
    <row r="63" spans="1:37" ht="25.5" hidden="1" x14ac:dyDescent="0.2">
      <c r="A63" s="177" t="s">
        <v>77</v>
      </c>
      <c r="B63" s="177"/>
      <c r="C63" s="177"/>
      <c r="D63" s="177"/>
      <c r="E63" s="177"/>
      <c r="F63" s="177"/>
      <c r="G63" s="93"/>
      <c r="H63" s="93"/>
      <c r="I63" s="94"/>
      <c r="J63" s="93"/>
      <c r="K63" s="93"/>
      <c r="L63" s="94"/>
      <c r="M63" s="94"/>
      <c r="N63" s="94"/>
      <c r="O63" s="94"/>
      <c r="P63" s="94"/>
      <c r="Q63" s="94"/>
      <c r="R63" s="94"/>
      <c r="S63" s="94"/>
      <c r="T63" s="94"/>
      <c r="U63" s="94"/>
      <c r="V63" s="94"/>
      <c r="W63" s="94"/>
      <c r="X63" s="94"/>
      <c r="Y63" s="94"/>
      <c r="Z63" s="94"/>
      <c r="AA63" s="94"/>
      <c r="AB63" s="94"/>
      <c r="AC63" s="94"/>
      <c r="AD63" s="94"/>
      <c r="AE63" s="94"/>
      <c r="AF63" s="94"/>
      <c r="AG63" s="94"/>
      <c r="AH63" s="94"/>
      <c r="AI63" s="94"/>
      <c r="AJ63" s="94"/>
      <c r="AK63" s="94"/>
    </row>
    <row r="64" spans="1:37" ht="25.5" hidden="1" x14ac:dyDescent="0.2">
      <c r="A64" s="177" t="s">
        <v>78</v>
      </c>
      <c r="B64" s="177"/>
      <c r="C64" s="177"/>
      <c r="D64" s="177"/>
      <c r="E64" s="177"/>
      <c r="F64" s="177"/>
      <c r="G64" s="93"/>
      <c r="H64" s="93"/>
      <c r="I64" s="94"/>
      <c r="J64" s="93"/>
      <c r="K64" s="93"/>
      <c r="L64" s="94"/>
      <c r="M64" s="94"/>
      <c r="N64" s="94"/>
      <c r="O64" s="94"/>
      <c r="P64" s="94"/>
      <c r="Q64" s="94"/>
      <c r="R64" s="94"/>
      <c r="S64" s="94"/>
      <c r="T64" s="94"/>
      <c r="U64" s="94"/>
      <c r="V64" s="94"/>
      <c r="W64" s="94"/>
      <c r="X64" s="94"/>
      <c r="Y64" s="94"/>
      <c r="Z64" s="94"/>
      <c r="AA64" s="94"/>
      <c r="AB64" s="94"/>
      <c r="AC64" s="94"/>
      <c r="AD64" s="94"/>
      <c r="AE64" s="94"/>
      <c r="AF64" s="94"/>
      <c r="AG64" s="94"/>
      <c r="AH64" s="94"/>
      <c r="AI64" s="94"/>
      <c r="AJ64" s="94"/>
      <c r="AK64" s="94"/>
    </row>
    <row r="65" spans="1:68" ht="25.5" hidden="1" x14ac:dyDescent="0.2">
      <c r="A65" s="177" t="s">
        <v>82</v>
      </c>
      <c r="B65" s="177"/>
      <c r="C65" s="177"/>
      <c r="D65" s="177"/>
      <c r="E65" s="177"/>
      <c r="F65" s="177"/>
      <c r="G65" s="93"/>
      <c r="H65" s="93"/>
      <c r="I65" s="94"/>
      <c r="J65" s="93"/>
      <c r="K65" s="93"/>
      <c r="L65" s="94"/>
      <c r="M65" s="94"/>
      <c r="N65" s="94"/>
      <c r="O65" s="94"/>
      <c r="P65" s="94"/>
      <c r="Q65" s="94"/>
      <c r="R65" s="94"/>
      <c r="S65" s="94"/>
      <c r="T65" s="94"/>
      <c r="U65" s="94"/>
      <c r="V65" s="94"/>
      <c r="W65" s="94"/>
      <c r="X65" s="94"/>
      <c r="Y65" s="94"/>
      <c r="Z65" s="94"/>
      <c r="AA65" s="94"/>
      <c r="AB65" s="94"/>
      <c r="AC65" s="94"/>
      <c r="AD65" s="94"/>
      <c r="AE65" s="94"/>
      <c r="AF65" s="94"/>
      <c r="AG65" s="94"/>
      <c r="AH65" s="94"/>
      <c r="AI65" s="94"/>
      <c r="AJ65" s="94"/>
      <c r="AK65" s="94"/>
    </row>
    <row r="66" spans="1:68" s="88" customFormat="1" ht="25.5" hidden="1" x14ac:dyDescent="0.2">
      <c r="A66" s="177" t="s">
        <v>79</v>
      </c>
      <c r="B66" s="177"/>
      <c r="C66" s="177"/>
      <c r="D66" s="177"/>
      <c r="E66" s="177"/>
      <c r="F66" s="177"/>
      <c r="G66" s="89"/>
      <c r="H66" s="89"/>
      <c r="I66" s="90"/>
      <c r="J66" s="89"/>
      <c r="K66" s="89"/>
      <c r="L66" s="90"/>
      <c r="M66" s="90"/>
      <c r="N66" s="90"/>
      <c r="O66" s="90"/>
      <c r="P66" s="90"/>
      <c r="Q66" s="90"/>
      <c r="R66" s="90"/>
      <c r="S66" s="90"/>
      <c r="T66" s="90"/>
      <c r="U66" s="90"/>
      <c r="V66" s="90"/>
      <c r="W66" s="90"/>
      <c r="X66" s="90"/>
      <c r="Y66" s="90"/>
      <c r="Z66" s="90"/>
      <c r="AA66" s="90"/>
      <c r="AB66" s="90"/>
      <c r="AC66" s="90"/>
      <c r="AD66" s="90"/>
      <c r="AE66" s="90"/>
      <c r="AF66" s="90"/>
      <c r="AG66" s="90"/>
      <c r="AH66" s="90"/>
      <c r="AI66" s="90"/>
      <c r="AJ66" s="90"/>
      <c r="AK66" s="90"/>
      <c r="AL66" s="90"/>
      <c r="AM66" s="90"/>
      <c r="AN66" s="90"/>
      <c r="AO66" s="90"/>
      <c r="AP66" s="90"/>
      <c r="AQ66" s="90"/>
      <c r="AR66" s="90"/>
      <c r="AS66" s="90"/>
      <c r="AT66" s="90"/>
      <c r="AU66" s="90"/>
      <c r="AV66" s="90"/>
      <c r="AW66" s="90"/>
      <c r="AX66" s="90"/>
      <c r="AY66" s="90"/>
      <c r="AZ66" s="90"/>
      <c r="BA66" s="90"/>
      <c r="BB66" s="90"/>
      <c r="BC66" s="90"/>
      <c r="BD66" s="90"/>
      <c r="BE66" s="90"/>
      <c r="BF66" s="90"/>
      <c r="BG66" s="90"/>
      <c r="BH66" s="90"/>
      <c r="BI66" s="90"/>
      <c r="BJ66" s="90"/>
      <c r="BK66" s="90"/>
      <c r="BL66" s="90"/>
      <c r="BM66" s="90"/>
      <c r="BN66" s="90"/>
      <c r="BO66" s="90"/>
      <c r="BP66" s="90"/>
    </row>
    <row r="67" spans="1:68" s="92" customFormat="1" ht="25.5" hidden="1" x14ac:dyDescent="0.2">
      <c r="A67" s="177" t="s">
        <v>80</v>
      </c>
      <c r="B67" s="177"/>
      <c r="C67" s="177"/>
      <c r="D67" s="177"/>
      <c r="E67" s="177"/>
      <c r="F67" s="177"/>
      <c r="G67" s="93"/>
      <c r="H67" s="93"/>
      <c r="I67" s="94"/>
      <c r="J67" s="93"/>
      <c r="K67" s="93"/>
      <c r="L67" s="94"/>
      <c r="M67" s="94"/>
      <c r="N67" s="94"/>
      <c r="O67" s="94"/>
      <c r="P67" s="94"/>
      <c r="Q67" s="94"/>
      <c r="R67" s="94"/>
      <c r="S67" s="94"/>
      <c r="T67" s="94"/>
      <c r="U67" s="94"/>
      <c r="V67" s="94"/>
      <c r="W67" s="94"/>
      <c r="X67" s="94"/>
      <c r="Y67" s="94"/>
      <c r="Z67" s="94"/>
      <c r="AA67" s="94"/>
      <c r="AB67" s="94"/>
      <c r="AC67" s="94"/>
      <c r="AD67" s="94"/>
      <c r="AE67" s="94"/>
      <c r="AF67" s="94"/>
      <c r="AG67" s="94"/>
      <c r="AH67" s="94"/>
      <c r="AI67" s="94"/>
      <c r="AJ67" s="94"/>
      <c r="AK67" s="94"/>
      <c r="AL67" s="94"/>
      <c r="AM67" s="94"/>
      <c r="AN67" s="94"/>
      <c r="AO67" s="94"/>
      <c r="AP67" s="94"/>
      <c r="AQ67" s="94"/>
      <c r="AR67" s="94"/>
      <c r="AS67" s="94"/>
      <c r="AT67" s="94"/>
      <c r="AU67" s="94"/>
      <c r="AV67" s="94"/>
      <c r="AW67" s="94"/>
      <c r="AX67" s="94"/>
      <c r="AY67" s="94"/>
      <c r="AZ67" s="94"/>
      <c r="BA67" s="94"/>
      <c r="BB67" s="94"/>
      <c r="BC67" s="94"/>
      <c r="BD67" s="94"/>
      <c r="BE67" s="94"/>
      <c r="BF67" s="94"/>
      <c r="BG67" s="94"/>
      <c r="BH67" s="94"/>
      <c r="BI67" s="94"/>
      <c r="BJ67" s="94"/>
      <c r="BK67" s="94"/>
      <c r="BL67" s="94"/>
      <c r="BM67" s="94"/>
      <c r="BN67" s="94"/>
      <c r="BO67" s="94"/>
      <c r="BP67" s="94"/>
    </row>
    <row r="68" spans="1:68" s="92" customFormat="1" ht="25.5" hidden="1" x14ac:dyDescent="0.2">
      <c r="A68" s="177" t="s">
        <v>81</v>
      </c>
      <c r="B68" s="177"/>
      <c r="C68" s="177"/>
      <c r="D68" s="177"/>
      <c r="E68" s="177"/>
      <c r="F68" s="177"/>
      <c r="G68" s="93"/>
      <c r="H68" s="93"/>
      <c r="I68" s="94"/>
      <c r="J68" s="93"/>
      <c r="K68" s="93"/>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AN68" s="94"/>
      <c r="AO68" s="94"/>
      <c r="AP68" s="94"/>
      <c r="AQ68" s="94"/>
      <c r="AR68" s="94"/>
      <c r="AS68" s="94"/>
      <c r="AT68" s="94"/>
      <c r="AU68" s="94"/>
      <c r="AV68" s="94"/>
      <c r="AW68" s="94"/>
      <c r="AX68" s="94"/>
      <c r="AY68" s="94"/>
      <c r="AZ68" s="94"/>
      <c r="BA68" s="94"/>
      <c r="BB68" s="94"/>
      <c r="BC68" s="94"/>
      <c r="BD68" s="94"/>
      <c r="BE68" s="94"/>
      <c r="BF68" s="94"/>
      <c r="BG68" s="94"/>
      <c r="BH68" s="94"/>
      <c r="BI68" s="94"/>
      <c r="BJ68" s="94"/>
      <c r="BK68" s="94"/>
      <c r="BL68" s="94"/>
      <c r="BM68" s="94"/>
      <c r="BN68" s="94"/>
      <c r="BO68" s="94"/>
      <c r="BP68" s="94"/>
    </row>
    <row r="69" spans="1:68" s="92" customFormat="1" hidden="1" x14ac:dyDescent="0.2">
      <c r="A69" s="177"/>
      <c r="B69" s="177"/>
      <c r="C69" s="177"/>
      <c r="D69" s="177"/>
      <c r="E69" s="177"/>
      <c r="F69" s="177"/>
      <c r="G69" s="93"/>
      <c r="H69" s="93"/>
      <c r="I69" s="94"/>
      <c r="J69" s="93"/>
      <c r="K69" s="93"/>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AN69" s="94"/>
      <c r="AO69" s="94"/>
      <c r="AP69" s="94"/>
      <c r="AQ69" s="94"/>
      <c r="AR69" s="94"/>
      <c r="AS69" s="94"/>
      <c r="AT69" s="94"/>
      <c r="AU69" s="94"/>
      <c r="AV69" s="94"/>
      <c r="AW69" s="94"/>
      <c r="AX69" s="94"/>
      <c r="AY69" s="94"/>
      <c r="AZ69" s="94"/>
      <c r="BA69" s="94"/>
      <c r="BB69" s="94"/>
      <c r="BC69" s="94"/>
      <c r="BD69" s="94"/>
      <c r="BE69" s="94"/>
      <c r="BF69" s="94"/>
      <c r="BG69" s="94"/>
      <c r="BH69" s="94"/>
      <c r="BI69" s="94"/>
      <c r="BJ69" s="94"/>
      <c r="BK69" s="94"/>
      <c r="BL69" s="94"/>
      <c r="BM69" s="94"/>
      <c r="BN69" s="94"/>
      <c r="BO69" s="94"/>
      <c r="BP69" s="94"/>
    </row>
    <row r="70" spans="1:68" s="92" customFormat="1" hidden="1" x14ac:dyDescent="0.2">
      <c r="A70" s="178">
        <v>41944</v>
      </c>
      <c r="B70" s="115">
        <v>41973</v>
      </c>
      <c r="C70" s="179"/>
      <c r="D70" s="179"/>
      <c r="E70" s="179"/>
      <c r="F70" s="179"/>
      <c r="G70" s="93"/>
      <c r="H70" s="93"/>
      <c r="I70" s="94"/>
      <c r="J70" s="93"/>
      <c r="K70" s="93"/>
      <c r="L70" s="94"/>
      <c r="M70" s="94"/>
      <c r="N70" s="94"/>
      <c r="O70" s="94"/>
      <c r="P70" s="94"/>
      <c r="Q70" s="94"/>
      <c r="R70" s="94"/>
      <c r="S70" s="94"/>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94"/>
      <c r="BD70" s="94"/>
      <c r="BE70" s="94"/>
      <c r="BF70" s="94"/>
      <c r="BG70" s="94"/>
      <c r="BH70" s="94"/>
      <c r="BI70" s="94"/>
      <c r="BJ70" s="94"/>
      <c r="BK70" s="94"/>
      <c r="BL70" s="94"/>
      <c r="BM70" s="94"/>
      <c r="BN70" s="94"/>
      <c r="BO70" s="94"/>
      <c r="BP70" s="94"/>
    </row>
    <row r="71" spans="1:68" s="92" customFormat="1" hidden="1" x14ac:dyDescent="0.2">
      <c r="A71" s="180">
        <v>41974</v>
      </c>
      <c r="B71" s="116">
        <v>42004</v>
      </c>
      <c r="C71" s="177"/>
      <c r="D71" s="177"/>
      <c r="E71" s="177"/>
      <c r="F71" s="177"/>
      <c r="G71" s="93"/>
      <c r="H71" s="93"/>
      <c r="I71" s="94"/>
      <c r="J71" s="93"/>
      <c r="K71" s="93"/>
      <c r="L71" s="94"/>
      <c r="M71" s="94"/>
      <c r="N71" s="94"/>
      <c r="O71" s="94"/>
      <c r="P71" s="94"/>
      <c r="Q71" s="94"/>
      <c r="R71" s="94"/>
      <c r="S71" s="94"/>
      <c r="T71" s="94"/>
      <c r="U71" s="94"/>
      <c r="V71" s="94"/>
      <c r="W71" s="94"/>
      <c r="X71" s="94"/>
      <c r="Y71" s="94"/>
      <c r="Z71" s="94"/>
      <c r="AA71" s="94"/>
      <c r="AB71" s="94"/>
      <c r="AC71" s="94"/>
      <c r="AD71" s="94"/>
      <c r="AE71" s="94"/>
      <c r="AF71" s="94"/>
      <c r="AG71" s="94"/>
      <c r="AH71" s="94"/>
      <c r="AI71" s="94"/>
      <c r="AJ71" s="94"/>
      <c r="AK71" s="94"/>
      <c r="AL71" s="94"/>
      <c r="AM71" s="94"/>
      <c r="AN71" s="94"/>
      <c r="AO71" s="94"/>
      <c r="AP71" s="94"/>
      <c r="AQ71" s="94"/>
      <c r="AR71" s="94"/>
      <c r="AS71" s="94"/>
      <c r="AT71" s="94"/>
      <c r="AU71" s="94"/>
      <c r="AV71" s="94"/>
      <c r="AW71" s="94"/>
      <c r="AX71" s="94"/>
      <c r="AY71" s="94"/>
      <c r="AZ71" s="94"/>
      <c r="BA71" s="94"/>
      <c r="BB71" s="94"/>
      <c r="BC71" s="94"/>
      <c r="BD71" s="94"/>
      <c r="BE71" s="94"/>
      <c r="BF71" s="94"/>
      <c r="BG71" s="94"/>
      <c r="BH71" s="94"/>
      <c r="BI71" s="94"/>
      <c r="BJ71" s="94"/>
      <c r="BK71" s="94"/>
      <c r="BL71" s="94"/>
      <c r="BM71" s="94"/>
      <c r="BN71" s="94"/>
      <c r="BO71" s="94"/>
      <c r="BP71" s="94"/>
    </row>
    <row r="72" spans="1:68" s="92" customFormat="1" hidden="1" x14ac:dyDescent="0.2">
      <c r="A72" s="180">
        <v>42005</v>
      </c>
      <c r="B72" s="116">
        <v>42035</v>
      </c>
      <c r="C72" s="177"/>
      <c r="D72" s="177"/>
      <c r="E72" s="177"/>
      <c r="F72" s="177"/>
      <c r="G72" s="93"/>
      <c r="H72" s="93"/>
      <c r="I72" s="94"/>
      <c r="J72" s="93"/>
      <c r="K72" s="93"/>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94"/>
      <c r="AP72" s="94"/>
      <c r="AQ72" s="94"/>
      <c r="AR72" s="94"/>
      <c r="AS72" s="94"/>
      <c r="AT72" s="94"/>
      <c r="AU72" s="94"/>
      <c r="AV72" s="94"/>
      <c r="AW72" s="94"/>
      <c r="AX72" s="94"/>
      <c r="AY72" s="94"/>
      <c r="AZ72" s="94"/>
      <c r="BA72" s="94"/>
      <c r="BB72" s="94"/>
      <c r="BC72" s="94"/>
      <c r="BD72" s="94"/>
      <c r="BE72" s="94"/>
      <c r="BF72" s="94"/>
      <c r="BG72" s="94"/>
      <c r="BH72" s="94"/>
      <c r="BI72" s="94"/>
      <c r="BJ72" s="94"/>
      <c r="BK72" s="94"/>
      <c r="BL72" s="94"/>
      <c r="BM72" s="94"/>
      <c r="BN72" s="94"/>
      <c r="BO72" s="94"/>
      <c r="BP72" s="94"/>
    </row>
    <row r="73" spans="1:68" s="92" customFormat="1" hidden="1" x14ac:dyDescent="0.2">
      <c r="A73" s="180">
        <v>42036</v>
      </c>
      <c r="B73" s="116">
        <v>42063</v>
      </c>
      <c r="C73" s="177"/>
      <c r="D73" s="177"/>
      <c r="E73" s="177"/>
      <c r="F73" s="177"/>
      <c r="G73" s="93"/>
      <c r="H73" s="93"/>
      <c r="I73" s="94"/>
      <c r="J73" s="93"/>
      <c r="K73" s="93"/>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94"/>
      <c r="AP73" s="94"/>
      <c r="AQ73" s="94"/>
      <c r="AR73" s="94"/>
      <c r="AS73" s="94"/>
      <c r="AT73" s="94"/>
      <c r="AU73" s="94"/>
      <c r="AV73" s="94"/>
      <c r="AW73" s="94"/>
      <c r="AX73" s="94"/>
      <c r="AY73" s="94"/>
      <c r="AZ73" s="94"/>
      <c r="BA73" s="94"/>
      <c r="BB73" s="94"/>
      <c r="BC73" s="94"/>
      <c r="BD73" s="94"/>
      <c r="BE73" s="94"/>
      <c r="BF73" s="94"/>
      <c r="BG73" s="94"/>
      <c r="BH73" s="94"/>
      <c r="BI73" s="94"/>
      <c r="BJ73" s="94"/>
      <c r="BK73" s="94"/>
      <c r="BL73" s="94"/>
      <c r="BM73" s="94"/>
      <c r="BN73" s="94"/>
      <c r="BO73" s="94"/>
      <c r="BP73" s="94"/>
    </row>
    <row r="74" spans="1:68" s="92" customFormat="1" hidden="1" x14ac:dyDescent="0.2">
      <c r="A74" s="180">
        <v>42064</v>
      </c>
      <c r="B74" s="116">
        <v>42094</v>
      </c>
      <c r="C74" s="177"/>
      <c r="D74" s="177"/>
      <c r="E74" s="177"/>
      <c r="F74" s="177"/>
      <c r="G74" s="93"/>
      <c r="H74" s="93"/>
      <c r="I74" s="94"/>
      <c r="J74" s="93"/>
      <c r="K74" s="93"/>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94"/>
      <c r="AP74" s="94"/>
      <c r="AQ74" s="94"/>
      <c r="AR74" s="94"/>
      <c r="AS74" s="94"/>
      <c r="AT74" s="94"/>
      <c r="AU74" s="94"/>
      <c r="AV74" s="94"/>
      <c r="AW74" s="94"/>
      <c r="AX74" s="94"/>
      <c r="AY74" s="94"/>
      <c r="AZ74" s="94"/>
      <c r="BA74" s="94"/>
      <c r="BB74" s="94"/>
      <c r="BC74" s="94"/>
      <c r="BD74" s="94"/>
      <c r="BE74" s="94"/>
      <c r="BF74" s="94"/>
      <c r="BG74" s="94"/>
      <c r="BH74" s="94"/>
      <c r="BI74" s="94"/>
      <c r="BJ74" s="94"/>
      <c r="BK74" s="94"/>
      <c r="BL74" s="94"/>
      <c r="BM74" s="94"/>
      <c r="BN74" s="94"/>
      <c r="BO74" s="94"/>
      <c r="BP74" s="94"/>
    </row>
    <row r="75" spans="1:68" s="92" customFormat="1" hidden="1" x14ac:dyDescent="0.2">
      <c r="A75" s="180">
        <v>42095</v>
      </c>
      <c r="B75" s="116">
        <v>42124</v>
      </c>
      <c r="C75" s="177"/>
      <c r="D75" s="177"/>
      <c r="E75" s="177"/>
      <c r="F75" s="177"/>
      <c r="G75" s="93"/>
      <c r="H75" s="93"/>
      <c r="I75" s="94"/>
      <c r="J75" s="93"/>
      <c r="K75" s="93"/>
      <c r="L75" s="94"/>
      <c r="M75" s="94"/>
      <c r="N75" s="94"/>
      <c r="O75" s="94"/>
      <c r="P75" s="94"/>
      <c r="Q75" s="94"/>
      <c r="R75" s="94"/>
      <c r="S75" s="94"/>
      <c r="T75" s="94"/>
      <c r="U75" s="94"/>
      <c r="V75" s="94"/>
      <c r="W75" s="94"/>
      <c r="X75" s="94"/>
      <c r="Y75" s="94"/>
      <c r="Z75" s="94"/>
      <c r="AA75" s="94"/>
      <c r="AB75" s="94"/>
      <c r="AC75" s="94"/>
      <c r="AD75" s="94"/>
      <c r="AE75" s="94"/>
      <c r="AF75" s="94"/>
      <c r="AG75" s="94"/>
      <c r="AH75" s="94"/>
      <c r="AI75" s="94"/>
      <c r="AJ75" s="94"/>
      <c r="AK75" s="94"/>
      <c r="AL75" s="94"/>
      <c r="AM75" s="94"/>
      <c r="AN75" s="94"/>
      <c r="AO75" s="94"/>
      <c r="AP75" s="94"/>
      <c r="AQ75" s="94"/>
      <c r="AR75" s="94"/>
      <c r="AS75" s="94"/>
      <c r="AT75" s="94"/>
      <c r="AU75" s="94"/>
      <c r="AV75" s="94"/>
      <c r="AW75" s="94"/>
      <c r="AX75" s="94"/>
      <c r="AY75" s="94"/>
      <c r="AZ75" s="94"/>
      <c r="BA75" s="94"/>
      <c r="BB75" s="94"/>
      <c r="BC75" s="94"/>
      <c r="BD75" s="94"/>
      <c r="BE75" s="94"/>
      <c r="BF75" s="94"/>
      <c r="BG75" s="94"/>
      <c r="BH75" s="94"/>
      <c r="BI75" s="94"/>
      <c r="BJ75" s="94"/>
      <c r="BK75" s="94"/>
      <c r="BL75" s="94"/>
      <c r="BM75" s="94"/>
      <c r="BN75" s="94"/>
      <c r="BO75" s="94"/>
      <c r="BP75" s="94"/>
    </row>
    <row r="76" spans="1:68" s="92" customFormat="1" hidden="1" x14ac:dyDescent="0.2">
      <c r="A76" s="180">
        <v>42125</v>
      </c>
      <c r="B76" s="116">
        <v>42155</v>
      </c>
      <c r="C76" s="177"/>
      <c r="D76" s="177"/>
      <c r="E76" s="177"/>
      <c r="F76" s="177"/>
      <c r="G76" s="93"/>
      <c r="H76" s="93"/>
      <c r="I76" s="94"/>
      <c r="J76" s="93"/>
      <c r="K76" s="93"/>
      <c r="L76" s="94"/>
      <c r="M76" s="94"/>
      <c r="N76" s="94"/>
      <c r="O76" s="94"/>
      <c r="P76" s="94"/>
      <c r="Q76" s="94"/>
      <c r="R76" s="94"/>
      <c r="S76" s="94"/>
      <c r="T76" s="94"/>
      <c r="U76" s="94"/>
      <c r="V76" s="94"/>
      <c r="W76" s="94"/>
      <c r="X76" s="94"/>
      <c r="Y76" s="94"/>
      <c r="Z76" s="94"/>
      <c r="AA76" s="94"/>
      <c r="AB76" s="94"/>
      <c r="AC76" s="94"/>
      <c r="AD76" s="94"/>
      <c r="AE76" s="94"/>
      <c r="AF76" s="94"/>
      <c r="AG76" s="94"/>
      <c r="AH76" s="94"/>
      <c r="AI76" s="94"/>
      <c r="AJ76" s="94"/>
      <c r="AK76" s="94"/>
      <c r="AL76" s="94"/>
      <c r="AM76" s="94"/>
      <c r="AN76" s="94"/>
      <c r="AO76" s="94"/>
      <c r="AP76" s="94"/>
      <c r="AQ76" s="94"/>
      <c r="AR76" s="94"/>
      <c r="AS76" s="94"/>
      <c r="AT76" s="94"/>
      <c r="AU76" s="94"/>
      <c r="AV76" s="94"/>
      <c r="AW76" s="94"/>
      <c r="AX76" s="94"/>
      <c r="AY76" s="94"/>
      <c r="AZ76" s="94"/>
      <c r="BA76" s="94"/>
      <c r="BB76" s="94"/>
      <c r="BC76" s="94"/>
      <c r="BD76" s="94"/>
      <c r="BE76" s="94"/>
      <c r="BF76" s="94"/>
      <c r="BG76" s="94"/>
      <c r="BH76" s="94"/>
      <c r="BI76" s="94"/>
      <c r="BJ76" s="94"/>
      <c r="BK76" s="94"/>
      <c r="BL76" s="94"/>
      <c r="BM76" s="94"/>
      <c r="BN76" s="94"/>
      <c r="BO76" s="94"/>
      <c r="BP76" s="94"/>
    </row>
    <row r="77" spans="1:68" s="92" customFormat="1" hidden="1" x14ac:dyDescent="0.2">
      <c r="A77" s="180">
        <v>42156</v>
      </c>
      <c r="B77" s="116">
        <v>42185</v>
      </c>
      <c r="C77" s="177"/>
      <c r="D77" s="177"/>
      <c r="E77" s="177"/>
      <c r="F77" s="177"/>
      <c r="G77" s="93"/>
      <c r="H77" s="93"/>
      <c r="I77" s="94"/>
      <c r="J77" s="93"/>
      <c r="K77" s="93"/>
      <c r="L77" s="94"/>
      <c r="M77" s="94"/>
      <c r="N77" s="94"/>
      <c r="O77" s="94"/>
      <c r="P77" s="94"/>
      <c r="Q77" s="94"/>
      <c r="R77" s="94"/>
      <c r="S77" s="94"/>
      <c r="T77" s="94"/>
      <c r="U77" s="94"/>
      <c r="V77" s="94"/>
      <c r="W77" s="94"/>
      <c r="X77" s="94"/>
      <c r="Y77" s="94"/>
      <c r="Z77" s="94"/>
      <c r="AA77" s="94"/>
      <c r="AB77" s="94"/>
      <c r="AC77" s="94"/>
      <c r="AD77" s="94"/>
      <c r="AE77" s="94"/>
      <c r="AF77" s="94"/>
      <c r="AG77" s="94"/>
      <c r="AH77" s="94"/>
      <c r="AI77" s="94"/>
      <c r="AJ77" s="94"/>
      <c r="AK77" s="94"/>
      <c r="AL77" s="94"/>
      <c r="AM77" s="94"/>
      <c r="AN77" s="94"/>
      <c r="AO77" s="94"/>
      <c r="AP77" s="94"/>
      <c r="AQ77" s="94"/>
      <c r="AR77" s="94"/>
      <c r="AS77" s="94"/>
      <c r="AT77" s="94"/>
      <c r="AU77" s="94"/>
      <c r="AV77" s="94"/>
      <c r="AW77" s="94"/>
      <c r="AX77" s="94"/>
      <c r="AY77" s="94"/>
      <c r="AZ77" s="94"/>
      <c r="BA77" s="94"/>
      <c r="BB77" s="94"/>
      <c r="BC77" s="94"/>
      <c r="BD77" s="94"/>
      <c r="BE77" s="94"/>
      <c r="BF77" s="94"/>
      <c r="BG77" s="94"/>
      <c r="BH77" s="94"/>
      <c r="BI77" s="94"/>
      <c r="BJ77" s="94"/>
      <c r="BK77" s="94"/>
      <c r="BL77" s="94"/>
      <c r="BM77" s="94"/>
      <c r="BN77" s="94"/>
      <c r="BO77" s="94"/>
      <c r="BP77" s="94"/>
    </row>
    <row r="78" spans="1:68" s="92" customFormat="1" hidden="1" x14ac:dyDescent="0.2">
      <c r="A78" s="180">
        <v>42186</v>
      </c>
      <c r="B78" s="116">
        <v>42216</v>
      </c>
      <c r="C78" s="177"/>
      <c r="D78" s="177"/>
      <c r="E78" s="177"/>
      <c r="F78" s="177"/>
      <c r="G78" s="93"/>
      <c r="H78" s="93"/>
      <c r="I78" s="94"/>
      <c r="J78" s="93"/>
      <c r="K78" s="93"/>
      <c r="L78" s="94"/>
      <c r="M78" s="94"/>
      <c r="N78" s="94"/>
      <c r="O78" s="94"/>
      <c r="P78" s="94"/>
      <c r="Q78" s="94"/>
      <c r="R78" s="94"/>
      <c r="S78" s="94"/>
      <c r="T78" s="94"/>
      <c r="U78" s="94"/>
      <c r="V78" s="94"/>
      <c r="W78" s="94"/>
      <c r="X78" s="94"/>
      <c r="Y78" s="94"/>
      <c r="Z78" s="94"/>
      <c r="AA78" s="94"/>
      <c r="AB78" s="94"/>
      <c r="AC78" s="94"/>
      <c r="AD78" s="94"/>
      <c r="AE78" s="94"/>
      <c r="AF78" s="94"/>
      <c r="AG78" s="94"/>
      <c r="AH78" s="94"/>
      <c r="AI78" s="94"/>
      <c r="AJ78" s="94"/>
      <c r="AK78" s="94"/>
      <c r="AL78" s="94"/>
      <c r="AM78" s="94"/>
      <c r="AN78" s="94"/>
      <c r="AO78" s="94"/>
      <c r="AP78" s="94"/>
      <c r="AQ78" s="94"/>
      <c r="AR78" s="94"/>
      <c r="AS78" s="94"/>
      <c r="AT78" s="94"/>
      <c r="AU78" s="94"/>
      <c r="AV78" s="94"/>
      <c r="AW78" s="94"/>
      <c r="AX78" s="94"/>
      <c r="AY78" s="94"/>
      <c r="AZ78" s="94"/>
      <c r="BA78" s="94"/>
      <c r="BB78" s="94"/>
      <c r="BC78" s="94"/>
      <c r="BD78" s="94"/>
      <c r="BE78" s="94"/>
      <c r="BF78" s="94"/>
      <c r="BG78" s="94"/>
      <c r="BH78" s="94"/>
      <c r="BI78" s="94"/>
      <c r="BJ78" s="94"/>
      <c r="BK78" s="94"/>
      <c r="BL78" s="94"/>
      <c r="BM78" s="94"/>
      <c r="BN78" s="94"/>
      <c r="BO78" s="94"/>
      <c r="BP78" s="94"/>
    </row>
    <row r="79" spans="1:68" s="92" customFormat="1" hidden="1" x14ac:dyDescent="0.2">
      <c r="A79" s="180">
        <v>42217</v>
      </c>
      <c r="B79" s="116">
        <v>42247</v>
      </c>
      <c r="C79" s="177"/>
      <c r="D79" s="177"/>
      <c r="E79" s="177"/>
      <c r="F79" s="177"/>
      <c r="G79" s="93"/>
      <c r="H79" s="93"/>
      <c r="I79" s="94"/>
      <c r="J79" s="93"/>
      <c r="K79" s="93"/>
      <c r="L79" s="94"/>
      <c r="M79" s="94"/>
      <c r="N79" s="94"/>
      <c r="O79" s="94"/>
      <c r="P79" s="94"/>
      <c r="Q79" s="94"/>
      <c r="R79" s="94"/>
      <c r="S79" s="94"/>
      <c r="T79" s="94"/>
      <c r="U79" s="94"/>
      <c r="V79" s="94"/>
      <c r="W79" s="94"/>
      <c r="X79" s="94"/>
      <c r="Y79" s="94"/>
      <c r="Z79" s="94"/>
      <c r="AA79" s="94"/>
      <c r="AB79" s="94"/>
      <c r="AC79" s="94"/>
      <c r="AD79" s="94"/>
      <c r="AE79" s="94"/>
      <c r="AF79" s="94"/>
      <c r="AG79" s="94"/>
      <c r="AH79" s="94"/>
      <c r="AI79" s="94"/>
      <c r="AJ79" s="94"/>
      <c r="AK79" s="94"/>
      <c r="AL79" s="94"/>
      <c r="AM79" s="94"/>
      <c r="AN79" s="94"/>
      <c r="AO79" s="94"/>
      <c r="AP79" s="94"/>
      <c r="AQ79" s="94"/>
      <c r="AR79" s="94"/>
      <c r="AS79" s="94"/>
      <c r="AT79" s="94"/>
      <c r="AU79" s="94"/>
      <c r="AV79" s="94"/>
      <c r="AW79" s="94"/>
      <c r="AX79" s="94"/>
      <c r="AY79" s="94"/>
      <c r="AZ79" s="94"/>
      <c r="BA79" s="94"/>
      <c r="BB79" s="94"/>
      <c r="BC79" s="94"/>
      <c r="BD79" s="94"/>
      <c r="BE79" s="94"/>
      <c r="BF79" s="94"/>
      <c r="BG79" s="94"/>
      <c r="BH79" s="94"/>
      <c r="BI79" s="94"/>
      <c r="BJ79" s="94"/>
      <c r="BK79" s="94"/>
      <c r="BL79" s="94"/>
      <c r="BM79" s="94"/>
      <c r="BN79" s="94"/>
      <c r="BO79" s="94"/>
      <c r="BP79" s="94"/>
    </row>
    <row r="80" spans="1:68" s="92" customFormat="1" hidden="1" x14ac:dyDescent="0.2">
      <c r="A80" s="180">
        <v>42248</v>
      </c>
      <c r="B80" s="116">
        <v>42277</v>
      </c>
      <c r="C80" s="177"/>
      <c r="D80" s="177"/>
      <c r="E80" s="177"/>
      <c r="F80" s="177"/>
      <c r="G80" s="93"/>
      <c r="H80" s="93"/>
      <c r="I80" s="94"/>
      <c r="J80" s="93"/>
      <c r="K80" s="93"/>
      <c r="L80" s="94"/>
      <c r="M80" s="94"/>
      <c r="N80" s="94"/>
      <c r="O80" s="94"/>
      <c r="P80" s="94"/>
      <c r="Q80" s="94"/>
      <c r="R80" s="94"/>
      <c r="S80" s="94"/>
      <c r="T80" s="94"/>
      <c r="U80" s="94"/>
      <c r="V80" s="94"/>
      <c r="W80" s="94"/>
      <c r="X80" s="94"/>
      <c r="Y80" s="94"/>
      <c r="Z80" s="94"/>
      <c r="AA80" s="94"/>
      <c r="AB80" s="94"/>
      <c r="AC80" s="94"/>
      <c r="AD80" s="94"/>
      <c r="AE80" s="94"/>
      <c r="AF80" s="94"/>
      <c r="AG80" s="94"/>
      <c r="AH80" s="94"/>
      <c r="AI80" s="94"/>
      <c r="AJ80" s="94"/>
      <c r="AK80" s="94"/>
      <c r="AL80" s="94"/>
      <c r="AM80" s="94"/>
      <c r="AN80" s="94"/>
      <c r="AO80" s="94"/>
      <c r="AP80" s="94"/>
      <c r="AQ80" s="94"/>
      <c r="AR80" s="94"/>
      <c r="AS80" s="94"/>
      <c r="AT80" s="94"/>
      <c r="AU80" s="94"/>
      <c r="AV80" s="94"/>
      <c r="AW80" s="94"/>
      <c r="AX80" s="94"/>
      <c r="AY80" s="94"/>
      <c r="AZ80" s="94"/>
      <c r="BA80" s="94"/>
      <c r="BB80" s="94"/>
      <c r="BC80" s="94"/>
      <c r="BD80" s="94"/>
      <c r="BE80" s="94"/>
      <c r="BF80" s="94"/>
      <c r="BG80" s="94"/>
      <c r="BH80" s="94"/>
      <c r="BI80" s="94"/>
      <c r="BJ80" s="94"/>
      <c r="BK80" s="94"/>
      <c r="BL80" s="94"/>
      <c r="BM80" s="94"/>
      <c r="BN80" s="94"/>
      <c r="BO80" s="94"/>
      <c r="BP80" s="94"/>
    </row>
    <row r="81" spans="1:68" s="92" customFormat="1" hidden="1" x14ac:dyDescent="0.2">
      <c r="A81" s="180">
        <v>42278</v>
      </c>
      <c r="B81" s="116">
        <v>42308</v>
      </c>
      <c r="C81" s="177"/>
      <c r="D81" s="177"/>
      <c r="E81" s="177"/>
      <c r="F81" s="177"/>
      <c r="G81" s="93"/>
      <c r="H81" s="93"/>
      <c r="I81" s="94"/>
      <c r="J81" s="93"/>
      <c r="K81" s="93"/>
      <c r="L81" s="94"/>
      <c r="M81" s="94"/>
      <c r="N81" s="94"/>
      <c r="O81" s="94"/>
      <c r="P81" s="94"/>
      <c r="Q81" s="94"/>
      <c r="R81" s="94"/>
      <c r="S81" s="94"/>
      <c r="T81" s="94"/>
      <c r="U81" s="94"/>
      <c r="V81" s="94"/>
      <c r="W81" s="94"/>
      <c r="X81" s="94"/>
      <c r="Y81" s="94"/>
      <c r="Z81" s="94"/>
      <c r="AA81" s="94"/>
      <c r="AB81" s="94"/>
      <c r="AC81" s="94"/>
      <c r="AD81" s="94"/>
      <c r="AE81" s="94"/>
      <c r="AF81" s="94"/>
      <c r="AG81" s="94"/>
      <c r="AH81" s="94"/>
      <c r="AI81" s="94"/>
      <c r="AJ81" s="94"/>
      <c r="AK81" s="94"/>
      <c r="AL81" s="94"/>
      <c r="AM81" s="94"/>
      <c r="AN81" s="94"/>
      <c r="AO81" s="94"/>
      <c r="AP81" s="94"/>
      <c r="AQ81" s="94"/>
      <c r="AR81" s="94"/>
      <c r="AS81" s="94"/>
      <c r="AT81" s="94"/>
      <c r="AU81" s="94"/>
      <c r="AV81" s="94"/>
      <c r="AW81" s="94"/>
      <c r="AX81" s="94"/>
      <c r="AY81" s="94"/>
      <c r="AZ81" s="94"/>
      <c r="BA81" s="94"/>
      <c r="BB81" s="94"/>
      <c r="BC81" s="94"/>
      <c r="BD81" s="94"/>
      <c r="BE81" s="94"/>
      <c r="BF81" s="94"/>
      <c r="BG81" s="94"/>
      <c r="BH81" s="94"/>
      <c r="BI81" s="94"/>
      <c r="BJ81" s="94"/>
      <c r="BK81" s="94"/>
      <c r="BL81" s="94"/>
      <c r="BM81" s="94"/>
      <c r="BN81" s="94"/>
      <c r="BO81" s="94"/>
      <c r="BP81" s="94"/>
    </row>
    <row r="82" spans="1:68" s="92" customFormat="1" hidden="1" x14ac:dyDescent="0.2">
      <c r="A82" s="180">
        <v>42309</v>
      </c>
      <c r="B82" s="116">
        <v>42338</v>
      </c>
      <c r="C82" s="177"/>
      <c r="D82" s="177"/>
      <c r="E82" s="177"/>
      <c r="F82" s="177"/>
      <c r="G82" s="93"/>
      <c r="H82" s="93"/>
      <c r="I82" s="94"/>
      <c r="J82" s="93"/>
      <c r="K82" s="93"/>
      <c r="L82" s="94"/>
      <c r="M82" s="94"/>
      <c r="N82" s="94"/>
      <c r="O82" s="94"/>
      <c r="P82" s="94"/>
      <c r="Q82" s="94"/>
      <c r="R82" s="94"/>
      <c r="S82" s="94"/>
      <c r="T82" s="94"/>
      <c r="U82" s="94"/>
      <c r="V82" s="94"/>
      <c r="W82" s="94"/>
      <c r="X82" s="94"/>
      <c r="Y82" s="94"/>
      <c r="Z82" s="94"/>
      <c r="AA82" s="94"/>
      <c r="AB82" s="94"/>
      <c r="AC82" s="94"/>
      <c r="AD82" s="94"/>
      <c r="AE82" s="94"/>
      <c r="AF82" s="94"/>
      <c r="AG82" s="94"/>
      <c r="AH82" s="94"/>
      <c r="AI82" s="94"/>
      <c r="AJ82" s="94"/>
      <c r="AK82" s="94"/>
      <c r="AL82" s="94"/>
      <c r="AM82" s="94"/>
      <c r="AN82" s="94"/>
      <c r="AO82" s="94"/>
      <c r="AP82" s="94"/>
      <c r="AQ82" s="94"/>
      <c r="AR82" s="94"/>
      <c r="AS82" s="94"/>
      <c r="AT82" s="94"/>
      <c r="AU82" s="94"/>
      <c r="AV82" s="94"/>
      <c r="AW82" s="94"/>
      <c r="AX82" s="94"/>
      <c r="AY82" s="94"/>
      <c r="AZ82" s="94"/>
      <c r="BA82" s="94"/>
      <c r="BB82" s="94"/>
      <c r="BC82" s="94"/>
      <c r="BD82" s="94"/>
      <c r="BE82" s="94"/>
      <c r="BF82" s="94"/>
      <c r="BG82" s="94"/>
      <c r="BH82" s="94"/>
      <c r="BI82" s="94"/>
      <c r="BJ82" s="94"/>
      <c r="BK82" s="94"/>
      <c r="BL82" s="94"/>
      <c r="BM82" s="94"/>
      <c r="BN82" s="94"/>
      <c r="BO82" s="94"/>
      <c r="BP82" s="94"/>
    </row>
    <row r="83" spans="1:68" s="92" customFormat="1" hidden="1" x14ac:dyDescent="0.2">
      <c r="A83" s="180">
        <v>42339</v>
      </c>
      <c r="B83" s="116">
        <v>42369</v>
      </c>
      <c r="C83" s="177"/>
      <c r="D83" s="177"/>
      <c r="E83" s="177"/>
      <c r="F83" s="177"/>
      <c r="G83" s="93"/>
      <c r="H83" s="93"/>
      <c r="I83" s="94"/>
      <c r="J83" s="93"/>
      <c r="K83" s="93"/>
      <c r="L83" s="94"/>
      <c r="M83" s="94"/>
      <c r="N83" s="94"/>
      <c r="O83" s="94"/>
      <c r="P83" s="94"/>
      <c r="Q83" s="94"/>
      <c r="R83" s="94"/>
      <c r="S83" s="94"/>
      <c r="T83" s="94"/>
      <c r="U83" s="94"/>
      <c r="V83" s="94"/>
      <c r="W83" s="94"/>
      <c r="X83" s="94"/>
      <c r="Y83" s="94"/>
      <c r="Z83" s="94"/>
      <c r="AA83" s="94"/>
      <c r="AB83" s="94"/>
      <c r="AC83" s="94"/>
      <c r="AD83" s="94"/>
      <c r="AE83" s="94"/>
      <c r="AF83" s="94"/>
      <c r="AG83" s="94"/>
      <c r="AH83" s="94"/>
      <c r="AI83" s="94"/>
      <c r="AJ83" s="94"/>
      <c r="AK83" s="94"/>
      <c r="AL83" s="94"/>
      <c r="AM83" s="94"/>
      <c r="AN83" s="94"/>
      <c r="AO83" s="94"/>
      <c r="AP83" s="94"/>
      <c r="AQ83" s="94"/>
      <c r="AR83" s="94"/>
      <c r="AS83" s="94"/>
      <c r="AT83" s="94"/>
      <c r="AU83" s="94"/>
      <c r="AV83" s="94"/>
      <c r="AW83" s="94"/>
      <c r="AX83" s="94"/>
      <c r="AY83" s="94"/>
      <c r="AZ83" s="94"/>
      <c r="BA83" s="94"/>
      <c r="BB83" s="94"/>
      <c r="BC83" s="94"/>
      <c r="BD83" s="94"/>
      <c r="BE83" s="94"/>
      <c r="BF83" s="94"/>
      <c r="BG83" s="94"/>
      <c r="BH83" s="94"/>
      <c r="BI83" s="94"/>
      <c r="BJ83" s="94"/>
      <c r="BK83" s="94"/>
      <c r="BL83" s="94"/>
      <c r="BM83" s="94"/>
      <c r="BN83" s="94"/>
      <c r="BO83" s="94"/>
      <c r="BP83" s="94"/>
    </row>
    <row r="84" spans="1:68" s="92" customFormat="1" hidden="1" x14ac:dyDescent="0.2">
      <c r="A84" s="180">
        <v>42370</v>
      </c>
      <c r="B84" s="116">
        <v>42400</v>
      </c>
      <c r="C84" s="177"/>
      <c r="D84" s="177"/>
      <c r="E84" s="177"/>
      <c r="F84" s="177"/>
      <c r="G84" s="93"/>
      <c r="H84" s="93"/>
      <c r="I84" s="94"/>
      <c r="J84" s="93"/>
      <c r="K84" s="93"/>
      <c r="L84" s="94"/>
      <c r="M84" s="94"/>
      <c r="N84" s="94"/>
      <c r="O84" s="94"/>
      <c r="P84" s="94"/>
      <c r="Q84" s="94"/>
      <c r="R84" s="94"/>
      <c r="S84" s="94"/>
      <c r="T84" s="94"/>
      <c r="U84" s="94"/>
      <c r="V84" s="94"/>
      <c r="W84" s="94"/>
      <c r="X84" s="94"/>
      <c r="Y84" s="94"/>
      <c r="Z84" s="94"/>
      <c r="AA84" s="94"/>
      <c r="AB84" s="94"/>
      <c r="AC84" s="94"/>
      <c r="AD84" s="94"/>
      <c r="AE84" s="94"/>
      <c r="AF84" s="94"/>
      <c r="AG84" s="94"/>
      <c r="AH84" s="94"/>
      <c r="AI84" s="94"/>
      <c r="AJ84" s="94"/>
      <c r="AK84" s="94"/>
      <c r="AL84" s="94"/>
      <c r="AM84" s="94"/>
      <c r="AN84" s="94"/>
      <c r="AO84" s="94"/>
      <c r="AP84" s="94"/>
      <c r="AQ84" s="94"/>
      <c r="AR84" s="94"/>
      <c r="AS84" s="94"/>
      <c r="AT84" s="94"/>
      <c r="AU84" s="94"/>
      <c r="AV84" s="94"/>
      <c r="AW84" s="94"/>
      <c r="AX84" s="94"/>
      <c r="AY84" s="94"/>
      <c r="AZ84" s="94"/>
      <c r="BA84" s="94"/>
      <c r="BB84" s="94"/>
      <c r="BC84" s="94"/>
      <c r="BD84" s="94"/>
      <c r="BE84" s="94"/>
      <c r="BF84" s="94"/>
      <c r="BG84" s="94"/>
      <c r="BH84" s="94"/>
      <c r="BI84" s="94"/>
      <c r="BJ84" s="94"/>
      <c r="BK84" s="94"/>
      <c r="BL84" s="94"/>
      <c r="BM84" s="94"/>
      <c r="BN84" s="94"/>
      <c r="BO84" s="94"/>
      <c r="BP84" s="94"/>
    </row>
    <row r="85" spans="1:68" s="92" customFormat="1" hidden="1" x14ac:dyDescent="0.2">
      <c r="A85" s="180">
        <v>42401</v>
      </c>
      <c r="B85" s="116">
        <v>42429</v>
      </c>
      <c r="C85" s="177"/>
      <c r="D85" s="177"/>
      <c r="E85" s="177"/>
      <c r="F85" s="177"/>
      <c r="G85" s="93"/>
      <c r="H85" s="93"/>
      <c r="I85" s="94"/>
      <c r="J85" s="93"/>
      <c r="K85" s="93"/>
      <c r="L85" s="94"/>
      <c r="M85" s="94"/>
      <c r="N85" s="94"/>
      <c r="O85" s="94"/>
      <c r="P85" s="94"/>
      <c r="Q85" s="94"/>
      <c r="R85" s="94"/>
      <c r="S85" s="94"/>
      <c r="T85" s="94"/>
      <c r="U85" s="94"/>
      <c r="V85" s="94"/>
      <c r="W85" s="94"/>
      <c r="X85" s="94"/>
      <c r="Y85" s="94"/>
      <c r="Z85" s="94"/>
      <c r="AA85" s="94"/>
      <c r="AB85" s="94"/>
      <c r="AC85" s="94"/>
      <c r="AD85" s="94"/>
      <c r="AE85" s="94"/>
      <c r="AF85" s="94"/>
      <c r="AG85" s="94"/>
      <c r="AH85" s="94"/>
      <c r="AI85" s="94"/>
      <c r="AJ85" s="94"/>
      <c r="AK85" s="94"/>
      <c r="AL85" s="94"/>
      <c r="AM85" s="94"/>
      <c r="AN85" s="94"/>
      <c r="AO85" s="94"/>
      <c r="AP85" s="94"/>
      <c r="AQ85" s="94"/>
      <c r="AR85" s="94"/>
      <c r="AS85" s="94"/>
      <c r="AT85" s="94"/>
      <c r="AU85" s="94"/>
      <c r="AV85" s="94"/>
      <c r="AW85" s="94"/>
      <c r="AX85" s="94"/>
      <c r="AY85" s="94"/>
      <c r="AZ85" s="94"/>
      <c r="BA85" s="94"/>
      <c r="BB85" s="94"/>
      <c r="BC85" s="94"/>
      <c r="BD85" s="94"/>
      <c r="BE85" s="94"/>
      <c r="BF85" s="94"/>
      <c r="BG85" s="94"/>
      <c r="BH85" s="94"/>
      <c r="BI85" s="94"/>
      <c r="BJ85" s="94"/>
      <c r="BK85" s="94"/>
      <c r="BL85" s="94"/>
      <c r="BM85" s="94"/>
      <c r="BN85" s="94"/>
      <c r="BO85" s="94"/>
      <c r="BP85" s="94"/>
    </row>
    <row r="86" spans="1:68" s="92" customFormat="1" hidden="1" x14ac:dyDescent="0.2">
      <c r="A86" s="180">
        <v>42430</v>
      </c>
      <c r="B86" s="116">
        <v>42460</v>
      </c>
      <c r="C86" s="177"/>
      <c r="D86" s="177"/>
      <c r="E86" s="177"/>
      <c r="F86" s="177"/>
      <c r="G86" s="93"/>
      <c r="H86" s="93"/>
      <c r="I86" s="94"/>
      <c r="J86" s="93"/>
      <c r="K86" s="93"/>
      <c r="L86" s="94"/>
      <c r="M86" s="94"/>
      <c r="N86" s="94"/>
      <c r="O86" s="94"/>
      <c r="P86" s="94"/>
      <c r="Q86" s="94"/>
      <c r="R86" s="94"/>
      <c r="S86" s="94"/>
      <c r="T86" s="94"/>
      <c r="U86" s="94"/>
      <c r="V86" s="94"/>
      <c r="W86" s="94"/>
      <c r="X86" s="94"/>
      <c r="Y86" s="94"/>
      <c r="Z86" s="94"/>
      <c r="AA86" s="94"/>
      <c r="AB86" s="94"/>
      <c r="AC86" s="94"/>
      <c r="AD86" s="94"/>
      <c r="AE86" s="94"/>
      <c r="AF86" s="94"/>
      <c r="AG86" s="94"/>
      <c r="AH86" s="94"/>
      <c r="AI86" s="94"/>
      <c r="AJ86" s="94"/>
      <c r="AK86" s="94"/>
      <c r="AL86" s="94"/>
      <c r="AM86" s="94"/>
      <c r="AN86" s="94"/>
      <c r="AO86" s="94"/>
      <c r="AP86" s="94"/>
      <c r="AQ86" s="94"/>
      <c r="AR86" s="94"/>
      <c r="AS86" s="94"/>
      <c r="AT86" s="94"/>
      <c r="AU86" s="94"/>
      <c r="AV86" s="94"/>
      <c r="AW86" s="94"/>
      <c r="AX86" s="94"/>
      <c r="AY86" s="94"/>
      <c r="AZ86" s="94"/>
      <c r="BA86" s="94"/>
      <c r="BB86" s="94"/>
      <c r="BC86" s="94"/>
      <c r="BD86" s="94"/>
      <c r="BE86" s="94"/>
      <c r="BF86" s="94"/>
      <c r="BG86" s="94"/>
      <c r="BH86" s="94"/>
      <c r="BI86" s="94"/>
      <c r="BJ86" s="94"/>
      <c r="BK86" s="94"/>
      <c r="BL86" s="94"/>
      <c r="BM86" s="94"/>
      <c r="BN86" s="94"/>
      <c r="BO86" s="94"/>
      <c r="BP86" s="94"/>
    </row>
    <row r="87" spans="1:68" s="92" customFormat="1" hidden="1" x14ac:dyDescent="0.2">
      <c r="A87" s="180">
        <v>42461</v>
      </c>
      <c r="B87" s="116">
        <v>42490</v>
      </c>
      <c r="C87" s="177"/>
      <c r="D87" s="177"/>
      <c r="E87" s="177"/>
      <c r="F87" s="177"/>
      <c r="G87" s="93"/>
      <c r="H87" s="93"/>
      <c r="I87" s="94"/>
      <c r="J87" s="93"/>
      <c r="K87" s="93"/>
      <c r="L87" s="94"/>
      <c r="M87" s="94"/>
      <c r="N87" s="94"/>
      <c r="O87" s="94"/>
      <c r="P87" s="94"/>
      <c r="Q87" s="94"/>
      <c r="R87" s="94"/>
      <c r="S87" s="94"/>
      <c r="T87" s="94"/>
      <c r="U87" s="94"/>
      <c r="V87" s="94"/>
      <c r="W87" s="94"/>
      <c r="X87" s="94"/>
      <c r="Y87" s="94"/>
      <c r="Z87" s="94"/>
      <c r="AA87" s="94"/>
      <c r="AB87" s="94"/>
      <c r="AC87" s="94"/>
      <c r="AD87" s="94"/>
      <c r="AE87" s="94"/>
      <c r="AF87" s="94"/>
      <c r="AG87" s="94"/>
      <c r="AH87" s="94"/>
      <c r="AI87" s="94"/>
      <c r="AJ87" s="94"/>
      <c r="AK87" s="94"/>
      <c r="AL87" s="94"/>
      <c r="AM87" s="94"/>
      <c r="AN87" s="94"/>
      <c r="AO87" s="94"/>
      <c r="AP87" s="94"/>
      <c r="AQ87" s="94"/>
      <c r="AR87" s="94"/>
      <c r="AS87" s="94"/>
      <c r="AT87" s="94"/>
      <c r="AU87" s="94"/>
      <c r="AV87" s="94"/>
      <c r="AW87" s="94"/>
      <c r="AX87" s="94"/>
      <c r="AY87" s="94"/>
      <c r="AZ87" s="94"/>
      <c r="BA87" s="94"/>
      <c r="BB87" s="94"/>
      <c r="BC87" s="94"/>
      <c r="BD87" s="94"/>
      <c r="BE87" s="94"/>
      <c r="BF87" s="94"/>
      <c r="BG87" s="94"/>
      <c r="BH87" s="94"/>
      <c r="BI87" s="94"/>
      <c r="BJ87" s="94"/>
      <c r="BK87" s="94"/>
      <c r="BL87" s="94"/>
      <c r="BM87" s="94"/>
      <c r="BN87" s="94"/>
      <c r="BO87" s="94"/>
      <c r="BP87" s="94"/>
    </row>
    <row r="88" spans="1:68" s="92" customFormat="1" hidden="1" x14ac:dyDescent="0.2">
      <c r="A88" s="180">
        <v>42491</v>
      </c>
      <c r="B88" s="116">
        <v>42521</v>
      </c>
      <c r="C88" s="177"/>
      <c r="D88" s="177"/>
      <c r="E88" s="177"/>
      <c r="F88" s="177"/>
      <c r="G88" s="93"/>
      <c r="H88" s="93"/>
      <c r="I88" s="94"/>
      <c r="J88" s="93"/>
      <c r="K88" s="93"/>
      <c r="L88" s="94"/>
      <c r="M88" s="94"/>
      <c r="N88" s="94"/>
      <c r="O88" s="94"/>
      <c r="P88" s="94"/>
      <c r="Q88" s="94"/>
      <c r="R88" s="94"/>
      <c r="S88" s="94"/>
      <c r="T88" s="94"/>
      <c r="U88" s="94"/>
      <c r="V88" s="94"/>
      <c r="W88" s="94"/>
      <c r="X88" s="94"/>
      <c r="Y88" s="94"/>
      <c r="Z88" s="94"/>
      <c r="AA88" s="94"/>
      <c r="AB88" s="94"/>
      <c r="AC88" s="94"/>
      <c r="AD88" s="94"/>
      <c r="AE88" s="94"/>
      <c r="AF88" s="94"/>
      <c r="AG88" s="94"/>
      <c r="AH88" s="94"/>
      <c r="AI88" s="94"/>
      <c r="AJ88" s="94"/>
      <c r="AK88" s="94"/>
      <c r="AL88" s="94"/>
      <c r="AM88" s="94"/>
      <c r="AN88" s="94"/>
      <c r="AO88" s="94"/>
      <c r="AP88" s="94"/>
      <c r="AQ88" s="94"/>
      <c r="AR88" s="94"/>
      <c r="AS88" s="94"/>
      <c r="AT88" s="94"/>
      <c r="AU88" s="94"/>
      <c r="AV88" s="94"/>
      <c r="AW88" s="94"/>
      <c r="AX88" s="94"/>
      <c r="AY88" s="94"/>
      <c r="AZ88" s="94"/>
      <c r="BA88" s="94"/>
      <c r="BB88" s="94"/>
      <c r="BC88" s="94"/>
      <c r="BD88" s="94"/>
      <c r="BE88" s="94"/>
      <c r="BF88" s="94"/>
      <c r="BG88" s="94"/>
      <c r="BH88" s="94"/>
      <c r="BI88" s="94"/>
      <c r="BJ88" s="94"/>
      <c r="BK88" s="94"/>
      <c r="BL88" s="94"/>
      <c r="BM88" s="94"/>
      <c r="BN88" s="94"/>
      <c r="BO88" s="94"/>
      <c r="BP88" s="94"/>
    </row>
    <row r="89" spans="1:68" s="92" customFormat="1" hidden="1" x14ac:dyDescent="0.2">
      <c r="A89" s="180">
        <v>42522</v>
      </c>
      <c r="B89" s="116">
        <v>42551</v>
      </c>
      <c r="C89" s="177"/>
      <c r="D89" s="177"/>
      <c r="E89" s="177"/>
      <c r="F89" s="177"/>
      <c r="G89" s="93"/>
      <c r="H89" s="93"/>
      <c r="I89" s="94"/>
      <c r="J89" s="93"/>
      <c r="K89" s="93"/>
      <c r="L89" s="94"/>
      <c r="M89" s="94"/>
      <c r="N89" s="94"/>
      <c r="O89" s="94"/>
      <c r="P89" s="94"/>
      <c r="Q89" s="94"/>
      <c r="R89" s="94"/>
      <c r="S89" s="94"/>
      <c r="T89" s="94"/>
      <c r="U89" s="94"/>
      <c r="V89" s="94"/>
      <c r="W89" s="94"/>
      <c r="X89" s="94"/>
      <c r="Y89" s="94"/>
      <c r="Z89" s="94"/>
      <c r="AA89" s="94"/>
      <c r="AB89" s="94"/>
      <c r="AC89" s="94"/>
      <c r="AD89" s="94"/>
      <c r="AE89" s="94"/>
      <c r="AF89" s="94"/>
      <c r="AG89" s="94"/>
      <c r="AH89" s="94"/>
      <c r="AI89" s="94"/>
      <c r="AJ89" s="94"/>
      <c r="AK89" s="94"/>
      <c r="AL89" s="94"/>
      <c r="AM89" s="94"/>
      <c r="AN89" s="94"/>
      <c r="AO89" s="94"/>
      <c r="AP89" s="94"/>
      <c r="AQ89" s="94"/>
      <c r="AR89" s="94"/>
      <c r="AS89" s="94"/>
      <c r="AT89" s="94"/>
      <c r="AU89" s="94"/>
      <c r="AV89" s="94"/>
      <c r="AW89" s="94"/>
      <c r="AX89" s="94"/>
      <c r="AY89" s="94"/>
      <c r="AZ89" s="94"/>
      <c r="BA89" s="94"/>
      <c r="BB89" s="94"/>
      <c r="BC89" s="94"/>
      <c r="BD89" s="94"/>
      <c r="BE89" s="94"/>
      <c r="BF89" s="94"/>
      <c r="BG89" s="94"/>
      <c r="BH89" s="94"/>
      <c r="BI89" s="94"/>
      <c r="BJ89" s="94"/>
      <c r="BK89" s="94"/>
      <c r="BL89" s="94"/>
      <c r="BM89" s="94"/>
      <c r="BN89" s="94"/>
      <c r="BO89" s="94"/>
      <c r="BP89" s="94"/>
    </row>
    <row r="90" spans="1:68" s="92" customFormat="1" hidden="1" x14ac:dyDescent="0.2">
      <c r="A90" s="180">
        <v>42552</v>
      </c>
      <c r="B90" s="116">
        <v>42582</v>
      </c>
      <c r="C90" s="177"/>
      <c r="D90" s="177"/>
      <c r="E90" s="177"/>
      <c r="F90" s="177"/>
      <c r="G90" s="93"/>
      <c r="H90" s="93"/>
      <c r="I90" s="94"/>
      <c r="J90" s="93"/>
      <c r="K90" s="93"/>
      <c r="L90" s="94"/>
      <c r="M90" s="94"/>
      <c r="N90" s="94"/>
      <c r="O90" s="94"/>
      <c r="P90" s="94"/>
      <c r="Q90" s="94"/>
      <c r="R90" s="94"/>
      <c r="S90" s="94"/>
      <c r="T90" s="94"/>
      <c r="U90" s="94"/>
      <c r="V90" s="94"/>
      <c r="W90" s="94"/>
      <c r="X90" s="94"/>
      <c r="Y90" s="94"/>
      <c r="Z90" s="94"/>
      <c r="AA90" s="94"/>
      <c r="AB90" s="94"/>
      <c r="AC90" s="94"/>
      <c r="AD90" s="94"/>
      <c r="AE90" s="94"/>
      <c r="AF90" s="94"/>
      <c r="AG90" s="94"/>
      <c r="AH90" s="94"/>
      <c r="AI90" s="94"/>
      <c r="AJ90" s="94"/>
      <c r="AK90" s="94"/>
      <c r="AL90" s="94"/>
      <c r="AM90" s="94"/>
      <c r="AN90" s="94"/>
      <c r="AO90" s="94"/>
      <c r="AP90" s="94"/>
      <c r="AQ90" s="94"/>
      <c r="AR90" s="94"/>
      <c r="AS90" s="94"/>
      <c r="AT90" s="94"/>
      <c r="AU90" s="94"/>
      <c r="AV90" s="94"/>
      <c r="AW90" s="94"/>
      <c r="AX90" s="94"/>
      <c r="AY90" s="94"/>
      <c r="AZ90" s="94"/>
      <c r="BA90" s="94"/>
      <c r="BB90" s="94"/>
      <c r="BC90" s="94"/>
      <c r="BD90" s="94"/>
      <c r="BE90" s="94"/>
      <c r="BF90" s="94"/>
      <c r="BG90" s="94"/>
      <c r="BH90" s="94"/>
      <c r="BI90" s="94"/>
      <c r="BJ90" s="94"/>
      <c r="BK90" s="94"/>
      <c r="BL90" s="94"/>
      <c r="BM90" s="94"/>
      <c r="BN90" s="94"/>
      <c r="BO90" s="94"/>
      <c r="BP90" s="94"/>
    </row>
    <row r="91" spans="1:68" s="92" customFormat="1" hidden="1" x14ac:dyDescent="0.2">
      <c r="A91" s="180">
        <v>42583</v>
      </c>
      <c r="B91" s="116">
        <v>42613</v>
      </c>
      <c r="C91" s="177"/>
      <c r="D91" s="177"/>
      <c r="E91" s="177"/>
      <c r="F91" s="177"/>
      <c r="G91" s="93"/>
      <c r="H91" s="93"/>
      <c r="I91" s="94"/>
      <c r="J91" s="93"/>
      <c r="K91" s="93"/>
      <c r="L91" s="94"/>
      <c r="M91" s="94"/>
      <c r="N91" s="94"/>
      <c r="O91" s="94"/>
      <c r="P91" s="94"/>
      <c r="Q91" s="94"/>
      <c r="R91" s="94"/>
      <c r="S91" s="94"/>
      <c r="T91" s="94"/>
      <c r="U91" s="94"/>
      <c r="V91" s="94"/>
      <c r="W91" s="94"/>
      <c r="X91" s="94"/>
      <c r="Y91" s="94"/>
      <c r="Z91" s="94"/>
      <c r="AA91" s="94"/>
      <c r="AB91" s="94"/>
      <c r="AC91" s="94"/>
      <c r="AD91" s="94"/>
      <c r="AE91" s="94"/>
      <c r="AF91" s="94"/>
      <c r="AG91" s="94"/>
      <c r="AH91" s="94"/>
      <c r="AI91" s="94"/>
      <c r="AJ91" s="94"/>
      <c r="AK91" s="94"/>
      <c r="AL91" s="94"/>
      <c r="AM91" s="94"/>
      <c r="AN91" s="94"/>
      <c r="AO91" s="94"/>
      <c r="AP91" s="94"/>
      <c r="AQ91" s="94"/>
      <c r="AR91" s="94"/>
      <c r="AS91" s="94"/>
      <c r="AT91" s="94"/>
      <c r="AU91" s="94"/>
      <c r="AV91" s="94"/>
      <c r="AW91" s="94"/>
      <c r="AX91" s="94"/>
      <c r="AY91" s="94"/>
      <c r="AZ91" s="94"/>
      <c r="BA91" s="94"/>
      <c r="BB91" s="94"/>
      <c r="BC91" s="94"/>
      <c r="BD91" s="94"/>
      <c r="BE91" s="94"/>
      <c r="BF91" s="94"/>
      <c r="BG91" s="94"/>
      <c r="BH91" s="94"/>
      <c r="BI91" s="94"/>
      <c r="BJ91" s="94"/>
      <c r="BK91" s="94"/>
      <c r="BL91" s="94"/>
      <c r="BM91" s="94"/>
      <c r="BN91" s="94"/>
      <c r="BO91" s="94"/>
      <c r="BP91" s="94"/>
    </row>
    <row r="92" spans="1:68" s="92" customFormat="1" hidden="1" x14ac:dyDescent="0.2">
      <c r="A92" s="180">
        <v>42614</v>
      </c>
      <c r="B92" s="116">
        <v>42643</v>
      </c>
      <c r="C92" s="177"/>
      <c r="D92" s="177"/>
      <c r="E92" s="177"/>
      <c r="F92" s="177"/>
      <c r="G92" s="93"/>
      <c r="H92" s="93"/>
      <c r="I92" s="94"/>
      <c r="J92" s="93"/>
      <c r="K92" s="93"/>
      <c r="L92" s="94"/>
      <c r="M92" s="94"/>
      <c r="N92" s="94"/>
      <c r="O92" s="94"/>
      <c r="P92" s="94"/>
      <c r="Q92" s="94"/>
      <c r="R92" s="94"/>
      <c r="S92" s="94"/>
      <c r="T92" s="94"/>
      <c r="U92" s="94"/>
      <c r="V92" s="94"/>
      <c r="W92" s="94"/>
      <c r="X92" s="94"/>
      <c r="Y92" s="94"/>
      <c r="Z92" s="94"/>
      <c r="AA92" s="94"/>
      <c r="AB92" s="94"/>
      <c r="AC92" s="94"/>
      <c r="AD92" s="94"/>
      <c r="AE92" s="94"/>
      <c r="AF92" s="94"/>
      <c r="AG92" s="94"/>
      <c r="AH92" s="94"/>
      <c r="AI92" s="94"/>
      <c r="AJ92" s="94"/>
      <c r="AK92" s="94"/>
      <c r="AL92" s="94"/>
      <c r="AM92" s="94"/>
      <c r="AN92" s="94"/>
      <c r="AO92" s="94"/>
      <c r="AP92" s="94"/>
      <c r="AQ92" s="94"/>
      <c r="AR92" s="94"/>
      <c r="AS92" s="94"/>
      <c r="AT92" s="94"/>
      <c r="AU92" s="94"/>
      <c r="AV92" s="94"/>
      <c r="AW92" s="94"/>
      <c r="AX92" s="94"/>
      <c r="AY92" s="94"/>
      <c r="AZ92" s="94"/>
      <c r="BA92" s="94"/>
      <c r="BB92" s="94"/>
      <c r="BC92" s="94"/>
      <c r="BD92" s="94"/>
      <c r="BE92" s="94"/>
      <c r="BF92" s="94"/>
      <c r="BG92" s="94"/>
      <c r="BH92" s="94"/>
      <c r="BI92" s="94"/>
      <c r="BJ92" s="94"/>
      <c r="BK92" s="94"/>
      <c r="BL92" s="94"/>
      <c r="BM92" s="94"/>
      <c r="BN92" s="94"/>
      <c r="BO92" s="94"/>
      <c r="BP92" s="94"/>
    </row>
    <row r="93" spans="1:68" s="92" customFormat="1" hidden="1" x14ac:dyDescent="0.2">
      <c r="A93" s="180">
        <v>42644</v>
      </c>
      <c r="B93" s="116">
        <v>42674</v>
      </c>
      <c r="C93" s="177"/>
      <c r="D93" s="177"/>
      <c r="E93" s="177"/>
      <c r="F93" s="177"/>
      <c r="G93" s="93"/>
      <c r="H93" s="93"/>
      <c r="I93" s="94"/>
      <c r="J93" s="93"/>
      <c r="K93" s="93"/>
      <c r="L93" s="94"/>
      <c r="M93" s="94"/>
      <c r="N93" s="94"/>
      <c r="O93" s="94"/>
      <c r="P93" s="94"/>
      <c r="Q93" s="94"/>
      <c r="R93" s="94"/>
      <c r="S93" s="94"/>
      <c r="T93" s="94"/>
      <c r="U93" s="94"/>
      <c r="V93" s="94"/>
      <c r="W93" s="94"/>
      <c r="X93" s="94"/>
      <c r="Y93" s="94"/>
      <c r="Z93" s="94"/>
      <c r="AA93" s="94"/>
      <c r="AB93" s="94"/>
      <c r="AC93" s="94"/>
      <c r="AD93" s="94"/>
      <c r="AE93" s="94"/>
      <c r="AF93" s="94"/>
      <c r="AG93" s="94"/>
      <c r="AH93" s="94"/>
      <c r="AI93" s="94"/>
      <c r="AJ93" s="94"/>
      <c r="AK93" s="94"/>
      <c r="AL93" s="94"/>
      <c r="AM93" s="94"/>
      <c r="AN93" s="94"/>
      <c r="AO93" s="94"/>
      <c r="AP93" s="94"/>
      <c r="AQ93" s="94"/>
      <c r="AR93" s="94"/>
      <c r="AS93" s="94"/>
      <c r="AT93" s="94"/>
      <c r="AU93" s="94"/>
      <c r="AV93" s="94"/>
      <c r="AW93" s="94"/>
      <c r="AX93" s="94"/>
      <c r="AY93" s="94"/>
      <c r="AZ93" s="94"/>
      <c r="BA93" s="94"/>
      <c r="BB93" s="94"/>
      <c r="BC93" s="94"/>
      <c r="BD93" s="94"/>
      <c r="BE93" s="94"/>
      <c r="BF93" s="94"/>
      <c r="BG93" s="94"/>
      <c r="BH93" s="94"/>
      <c r="BI93" s="94"/>
      <c r="BJ93" s="94"/>
      <c r="BK93" s="94"/>
      <c r="BL93" s="94"/>
      <c r="BM93" s="94"/>
      <c r="BN93" s="94"/>
      <c r="BO93" s="94"/>
      <c r="BP93" s="94"/>
    </row>
    <row r="94" spans="1:68" s="92" customFormat="1" hidden="1" x14ac:dyDescent="0.2">
      <c r="A94" s="180">
        <v>42675</v>
      </c>
      <c r="B94" s="116">
        <v>42704</v>
      </c>
      <c r="C94" s="177"/>
      <c r="D94" s="177"/>
      <c r="E94" s="177"/>
      <c r="F94" s="177"/>
      <c r="G94" s="93"/>
      <c r="H94" s="93"/>
      <c r="I94" s="94"/>
      <c r="J94" s="93"/>
      <c r="K94" s="93"/>
      <c r="L94" s="94"/>
      <c r="M94" s="94"/>
      <c r="N94" s="94"/>
      <c r="O94" s="94"/>
      <c r="P94" s="94"/>
      <c r="Q94" s="94"/>
      <c r="R94" s="94"/>
      <c r="S94" s="94"/>
      <c r="T94" s="94"/>
      <c r="U94" s="94"/>
      <c r="V94" s="94"/>
      <c r="W94" s="94"/>
      <c r="X94" s="94"/>
      <c r="Y94" s="94"/>
      <c r="Z94" s="94"/>
      <c r="AA94" s="94"/>
      <c r="AB94" s="94"/>
      <c r="AC94" s="94"/>
      <c r="AD94" s="94"/>
      <c r="AE94" s="94"/>
      <c r="AF94" s="94"/>
      <c r="AG94" s="94"/>
      <c r="AH94" s="94"/>
      <c r="AI94" s="94"/>
      <c r="AJ94" s="94"/>
      <c r="AK94" s="94"/>
      <c r="AL94" s="94"/>
      <c r="AM94" s="94"/>
      <c r="AN94" s="94"/>
      <c r="AO94" s="94"/>
      <c r="AP94" s="94"/>
      <c r="AQ94" s="94"/>
      <c r="AR94" s="94"/>
      <c r="AS94" s="94"/>
      <c r="AT94" s="94"/>
      <c r="AU94" s="94"/>
      <c r="AV94" s="94"/>
      <c r="AW94" s="94"/>
      <c r="AX94" s="94"/>
      <c r="AY94" s="94"/>
      <c r="AZ94" s="94"/>
      <c r="BA94" s="94"/>
      <c r="BB94" s="94"/>
      <c r="BC94" s="94"/>
      <c r="BD94" s="94"/>
      <c r="BE94" s="94"/>
      <c r="BF94" s="94"/>
      <c r="BG94" s="94"/>
      <c r="BH94" s="94"/>
      <c r="BI94" s="94"/>
      <c r="BJ94" s="94"/>
      <c r="BK94" s="94"/>
      <c r="BL94" s="94"/>
      <c r="BM94" s="94"/>
      <c r="BN94" s="94"/>
      <c r="BO94" s="94"/>
      <c r="BP94" s="94"/>
    </row>
    <row r="95" spans="1:68" s="92" customFormat="1" hidden="1" x14ac:dyDescent="0.2">
      <c r="A95" s="180">
        <v>42705</v>
      </c>
      <c r="B95" s="116">
        <v>42735</v>
      </c>
      <c r="C95" s="177"/>
      <c r="D95" s="177"/>
      <c r="E95" s="177"/>
      <c r="F95" s="177"/>
      <c r="G95" s="93"/>
      <c r="H95" s="93"/>
      <c r="I95" s="94"/>
      <c r="J95" s="93"/>
      <c r="K95" s="93"/>
      <c r="L95" s="94"/>
      <c r="M95" s="94"/>
      <c r="N95" s="94"/>
      <c r="O95" s="94"/>
      <c r="P95" s="94"/>
      <c r="Q95" s="94"/>
      <c r="R95" s="94"/>
      <c r="S95" s="94"/>
      <c r="T95" s="94"/>
      <c r="U95" s="94"/>
      <c r="V95" s="94"/>
      <c r="W95" s="94"/>
      <c r="X95" s="94"/>
      <c r="Y95" s="94"/>
      <c r="Z95" s="94"/>
      <c r="AA95" s="94"/>
      <c r="AB95" s="94"/>
      <c r="AC95" s="94"/>
      <c r="AD95" s="94"/>
      <c r="AE95" s="94"/>
      <c r="AF95" s="94"/>
      <c r="AG95" s="94"/>
      <c r="AH95" s="94"/>
      <c r="AI95" s="94"/>
      <c r="AJ95" s="94"/>
      <c r="AK95" s="94"/>
      <c r="AL95" s="94"/>
      <c r="AM95" s="94"/>
      <c r="AN95" s="94"/>
      <c r="AO95" s="94"/>
      <c r="AP95" s="94"/>
      <c r="AQ95" s="94"/>
      <c r="AR95" s="94"/>
      <c r="AS95" s="94"/>
      <c r="AT95" s="94"/>
      <c r="AU95" s="94"/>
      <c r="AV95" s="94"/>
      <c r="AW95" s="94"/>
      <c r="AX95" s="94"/>
      <c r="AY95" s="94"/>
      <c r="AZ95" s="94"/>
      <c r="BA95" s="94"/>
      <c r="BB95" s="94"/>
      <c r="BC95" s="94"/>
      <c r="BD95" s="94"/>
      <c r="BE95" s="94"/>
      <c r="BF95" s="94"/>
      <c r="BG95" s="94"/>
      <c r="BH95" s="94"/>
      <c r="BI95" s="94"/>
      <c r="BJ95" s="94"/>
      <c r="BK95" s="94"/>
      <c r="BL95" s="94"/>
      <c r="BM95" s="94"/>
      <c r="BN95" s="94"/>
      <c r="BO95" s="94"/>
      <c r="BP95" s="94"/>
    </row>
    <row r="96" spans="1:68" s="92" customFormat="1" hidden="1" x14ac:dyDescent="0.2">
      <c r="A96" s="180">
        <v>42736</v>
      </c>
      <c r="B96" s="116">
        <v>42766</v>
      </c>
      <c r="C96" s="177"/>
      <c r="D96" s="177"/>
      <c r="E96" s="177"/>
      <c r="F96" s="177"/>
      <c r="G96" s="93"/>
      <c r="H96" s="93"/>
      <c r="I96" s="94"/>
      <c r="J96" s="93"/>
      <c r="K96" s="93"/>
      <c r="L96" s="94"/>
      <c r="M96" s="94"/>
      <c r="N96" s="94"/>
      <c r="O96" s="94"/>
      <c r="P96" s="94"/>
      <c r="Q96" s="94"/>
      <c r="R96" s="94"/>
      <c r="S96" s="94"/>
      <c r="T96" s="94"/>
      <c r="U96" s="94"/>
      <c r="V96" s="94"/>
      <c r="W96" s="94"/>
      <c r="X96" s="94"/>
      <c r="Y96" s="94"/>
      <c r="Z96" s="94"/>
      <c r="AA96" s="94"/>
      <c r="AB96" s="94"/>
      <c r="AC96" s="94"/>
      <c r="AD96" s="94"/>
      <c r="AE96" s="94"/>
      <c r="AF96" s="94"/>
      <c r="AG96" s="94"/>
      <c r="AH96" s="94"/>
      <c r="AI96" s="94"/>
      <c r="AJ96" s="94"/>
      <c r="AK96" s="94"/>
      <c r="AL96" s="94"/>
      <c r="AM96" s="94"/>
      <c r="AN96" s="94"/>
      <c r="AO96" s="94"/>
      <c r="AP96" s="94"/>
      <c r="AQ96" s="94"/>
      <c r="AR96" s="94"/>
      <c r="AS96" s="94"/>
      <c r="AT96" s="94"/>
      <c r="AU96" s="94"/>
      <c r="AV96" s="94"/>
      <c r="AW96" s="94"/>
      <c r="AX96" s="94"/>
      <c r="AY96" s="94"/>
      <c r="AZ96" s="94"/>
      <c r="BA96" s="94"/>
      <c r="BB96" s="94"/>
      <c r="BC96" s="94"/>
      <c r="BD96" s="94"/>
      <c r="BE96" s="94"/>
      <c r="BF96" s="94"/>
      <c r="BG96" s="94"/>
      <c r="BH96" s="94"/>
      <c r="BI96" s="94"/>
      <c r="BJ96" s="94"/>
      <c r="BK96" s="94"/>
      <c r="BL96" s="94"/>
      <c r="BM96" s="94"/>
      <c r="BN96" s="94"/>
      <c r="BO96" s="94"/>
      <c r="BP96" s="94"/>
    </row>
    <row r="97" spans="1:68" s="92" customFormat="1" hidden="1" x14ac:dyDescent="0.2">
      <c r="A97" s="180">
        <v>42767</v>
      </c>
      <c r="B97" s="116">
        <v>42794</v>
      </c>
      <c r="C97" s="177"/>
      <c r="D97" s="177"/>
      <c r="E97" s="177"/>
      <c r="F97" s="177"/>
      <c r="G97" s="93"/>
      <c r="H97" s="93"/>
      <c r="I97" s="94"/>
      <c r="J97" s="93"/>
      <c r="K97" s="93"/>
      <c r="L97" s="94"/>
      <c r="M97" s="94"/>
      <c r="N97" s="94"/>
      <c r="O97" s="94"/>
      <c r="P97" s="94"/>
      <c r="Q97" s="94"/>
      <c r="R97" s="94"/>
      <c r="S97" s="94"/>
      <c r="T97" s="94"/>
      <c r="U97" s="94"/>
      <c r="V97" s="94"/>
      <c r="W97" s="94"/>
      <c r="X97" s="94"/>
      <c r="Y97" s="94"/>
      <c r="Z97" s="94"/>
      <c r="AA97" s="94"/>
      <c r="AB97" s="94"/>
      <c r="AC97" s="94"/>
      <c r="AD97" s="94"/>
      <c r="AE97" s="94"/>
      <c r="AF97" s="94"/>
      <c r="AG97" s="94"/>
      <c r="AH97" s="94"/>
      <c r="AI97" s="94"/>
      <c r="AJ97" s="94"/>
      <c r="AK97" s="94"/>
      <c r="AL97" s="94"/>
      <c r="AM97" s="94"/>
      <c r="AN97" s="94"/>
      <c r="AO97" s="94"/>
      <c r="AP97" s="94"/>
      <c r="AQ97" s="94"/>
      <c r="AR97" s="94"/>
      <c r="AS97" s="94"/>
      <c r="AT97" s="94"/>
      <c r="AU97" s="94"/>
      <c r="AV97" s="94"/>
      <c r="AW97" s="94"/>
      <c r="AX97" s="94"/>
      <c r="AY97" s="94"/>
      <c r="AZ97" s="94"/>
      <c r="BA97" s="94"/>
      <c r="BB97" s="94"/>
      <c r="BC97" s="94"/>
      <c r="BD97" s="94"/>
      <c r="BE97" s="94"/>
      <c r="BF97" s="94"/>
      <c r="BG97" s="94"/>
      <c r="BH97" s="94"/>
      <c r="BI97" s="94"/>
      <c r="BJ97" s="94"/>
      <c r="BK97" s="94"/>
      <c r="BL97" s="94"/>
      <c r="BM97" s="94"/>
      <c r="BN97" s="94"/>
      <c r="BO97" s="94"/>
      <c r="BP97" s="94"/>
    </row>
    <row r="98" spans="1:68" s="92" customFormat="1" hidden="1" x14ac:dyDescent="0.2">
      <c r="A98" s="180">
        <v>42795</v>
      </c>
      <c r="B98" s="116">
        <v>42825</v>
      </c>
      <c r="C98" s="177"/>
      <c r="D98" s="177"/>
      <c r="E98" s="177"/>
      <c r="F98" s="177"/>
      <c r="G98" s="93"/>
      <c r="H98" s="93"/>
      <c r="I98" s="94"/>
      <c r="J98" s="93"/>
      <c r="K98" s="93"/>
      <c r="L98" s="94"/>
      <c r="M98" s="94"/>
      <c r="N98" s="94"/>
      <c r="O98" s="94"/>
      <c r="P98" s="94"/>
      <c r="Q98" s="94"/>
      <c r="R98" s="94"/>
      <c r="S98" s="94"/>
      <c r="T98" s="94"/>
      <c r="U98" s="94"/>
      <c r="V98" s="94"/>
      <c r="W98" s="94"/>
      <c r="X98" s="94"/>
      <c r="Y98" s="94"/>
      <c r="Z98" s="94"/>
      <c r="AA98" s="94"/>
      <c r="AB98" s="94"/>
      <c r="AC98" s="94"/>
      <c r="AD98" s="94"/>
      <c r="AE98" s="94"/>
      <c r="AF98" s="94"/>
      <c r="AG98" s="94"/>
      <c r="AH98" s="94"/>
      <c r="AI98" s="94"/>
      <c r="AJ98" s="94"/>
      <c r="AK98" s="94"/>
      <c r="AL98" s="94"/>
      <c r="AM98" s="94"/>
      <c r="AN98" s="94"/>
      <c r="AO98" s="94"/>
      <c r="AP98" s="94"/>
      <c r="AQ98" s="94"/>
      <c r="AR98" s="94"/>
      <c r="AS98" s="94"/>
      <c r="AT98" s="94"/>
      <c r="AU98" s="94"/>
      <c r="AV98" s="94"/>
      <c r="AW98" s="94"/>
      <c r="AX98" s="94"/>
      <c r="AY98" s="94"/>
      <c r="AZ98" s="94"/>
      <c r="BA98" s="94"/>
      <c r="BB98" s="94"/>
      <c r="BC98" s="94"/>
      <c r="BD98" s="94"/>
      <c r="BE98" s="94"/>
      <c r="BF98" s="94"/>
      <c r="BG98" s="94"/>
      <c r="BH98" s="94"/>
      <c r="BI98" s="94"/>
      <c r="BJ98" s="94"/>
      <c r="BK98" s="94"/>
      <c r="BL98" s="94"/>
      <c r="BM98" s="94"/>
      <c r="BN98" s="94"/>
      <c r="BO98" s="94"/>
      <c r="BP98" s="94"/>
    </row>
    <row r="99" spans="1:68" s="92" customFormat="1" hidden="1" x14ac:dyDescent="0.2">
      <c r="A99" s="180">
        <v>42826</v>
      </c>
      <c r="B99" s="116">
        <v>42855</v>
      </c>
      <c r="C99" s="177"/>
      <c r="D99" s="177"/>
      <c r="E99" s="177"/>
      <c r="F99" s="177"/>
      <c r="G99" s="93"/>
      <c r="H99" s="93"/>
      <c r="I99" s="94"/>
      <c r="J99" s="93"/>
      <c r="K99" s="93"/>
      <c r="L99" s="94"/>
      <c r="M99" s="94"/>
      <c r="N99" s="94"/>
      <c r="O99" s="94"/>
      <c r="P99" s="94"/>
      <c r="Q99" s="94"/>
      <c r="R99" s="94"/>
      <c r="S99" s="94"/>
      <c r="T99" s="94"/>
      <c r="U99" s="94"/>
      <c r="V99" s="94"/>
      <c r="W99" s="94"/>
      <c r="X99" s="94"/>
      <c r="Y99" s="94"/>
      <c r="Z99" s="94"/>
      <c r="AA99" s="94"/>
      <c r="AB99" s="94"/>
      <c r="AC99" s="94"/>
      <c r="AD99" s="94"/>
      <c r="AE99" s="94"/>
      <c r="AF99" s="94"/>
      <c r="AG99" s="94"/>
      <c r="AH99" s="94"/>
      <c r="AI99" s="94"/>
      <c r="AJ99" s="94"/>
      <c r="AK99" s="94"/>
      <c r="AL99" s="94"/>
      <c r="AM99" s="94"/>
      <c r="AN99" s="94"/>
      <c r="AO99" s="94"/>
      <c r="AP99" s="94"/>
      <c r="AQ99" s="94"/>
      <c r="AR99" s="94"/>
      <c r="AS99" s="94"/>
      <c r="AT99" s="94"/>
      <c r="AU99" s="94"/>
      <c r="AV99" s="94"/>
      <c r="AW99" s="94"/>
      <c r="AX99" s="94"/>
      <c r="AY99" s="94"/>
      <c r="AZ99" s="94"/>
      <c r="BA99" s="94"/>
      <c r="BB99" s="94"/>
      <c r="BC99" s="94"/>
      <c r="BD99" s="94"/>
      <c r="BE99" s="94"/>
      <c r="BF99" s="94"/>
      <c r="BG99" s="94"/>
      <c r="BH99" s="94"/>
      <c r="BI99" s="94"/>
      <c r="BJ99" s="94"/>
      <c r="BK99" s="94"/>
      <c r="BL99" s="94"/>
      <c r="BM99" s="94"/>
      <c r="BN99" s="94"/>
      <c r="BO99" s="94"/>
      <c r="BP99" s="94"/>
    </row>
    <row r="100" spans="1:68" s="92" customFormat="1" hidden="1" x14ac:dyDescent="0.2">
      <c r="A100" s="180">
        <v>42856</v>
      </c>
      <c r="B100" s="116">
        <v>42886</v>
      </c>
      <c r="C100" s="177"/>
      <c r="D100" s="177"/>
      <c r="E100" s="177"/>
      <c r="F100" s="177"/>
      <c r="G100" s="93"/>
      <c r="H100" s="93"/>
      <c r="I100" s="94"/>
      <c r="J100" s="93"/>
      <c r="K100" s="93"/>
      <c r="L100" s="94"/>
      <c r="M100" s="94"/>
      <c r="N100" s="94"/>
      <c r="O100" s="94"/>
      <c r="P100" s="94"/>
      <c r="Q100" s="94"/>
      <c r="R100" s="94"/>
      <c r="S100" s="94"/>
      <c r="T100" s="94"/>
      <c r="U100" s="94"/>
      <c r="V100" s="94"/>
      <c r="W100" s="94"/>
      <c r="X100" s="94"/>
      <c r="Y100" s="94"/>
      <c r="Z100" s="94"/>
      <c r="AA100" s="94"/>
      <c r="AB100" s="94"/>
      <c r="AC100" s="94"/>
      <c r="AD100" s="94"/>
      <c r="AE100" s="94"/>
      <c r="AF100" s="94"/>
      <c r="AG100" s="94"/>
      <c r="AH100" s="94"/>
      <c r="AI100" s="94"/>
      <c r="AJ100" s="94"/>
      <c r="AK100" s="94"/>
      <c r="AL100" s="94"/>
      <c r="AM100" s="94"/>
      <c r="AN100" s="94"/>
      <c r="AO100" s="94"/>
      <c r="AP100" s="94"/>
      <c r="AQ100" s="94"/>
      <c r="AR100" s="94"/>
      <c r="AS100" s="94"/>
      <c r="AT100" s="94"/>
      <c r="AU100" s="94"/>
      <c r="AV100" s="94"/>
      <c r="AW100" s="94"/>
      <c r="AX100" s="94"/>
      <c r="AY100" s="94"/>
      <c r="AZ100" s="94"/>
      <c r="BA100" s="94"/>
      <c r="BB100" s="94"/>
      <c r="BC100" s="94"/>
      <c r="BD100" s="94"/>
      <c r="BE100" s="94"/>
      <c r="BF100" s="94"/>
      <c r="BG100" s="94"/>
      <c r="BH100" s="94"/>
      <c r="BI100" s="94"/>
      <c r="BJ100" s="94"/>
      <c r="BK100" s="94"/>
      <c r="BL100" s="94"/>
      <c r="BM100" s="94"/>
      <c r="BN100" s="94"/>
      <c r="BO100" s="94"/>
      <c r="BP100" s="94"/>
    </row>
    <row r="101" spans="1:68" s="92" customFormat="1" hidden="1" x14ac:dyDescent="0.2">
      <c r="A101" s="180">
        <v>42887</v>
      </c>
      <c r="B101" s="116">
        <v>42916</v>
      </c>
      <c r="C101" s="177"/>
      <c r="D101" s="177"/>
      <c r="E101" s="177"/>
      <c r="F101" s="177"/>
      <c r="G101" s="93"/>
      <c r="H101" s="93"/>
      <c r="I101" s="94"/>
      <c r="J101" s="93"/>
      <c r="K101" s="93"/>
      <c r="L101" s="94"/>
      <c r="M101" s="94"/>
      <c r="N101" s="94"/>
      <c r="O101" s="94"/>
      <c r="P101" s="94"/>
      <c r="Q101" s="94"/>
      <c r="R101" s="94"/>
      <c r="S101" s="94"/>
      <c r="T101" s="94"/>
      <c r="U101" s="94"/>
      <c r="V101" s="94"/>
      <c r="W101" s="94"/>
      <c r="X101" s="94"/>
      <c r="Y101" s="94"/>
      <c r="Z101" s="94"/>
      <c r="AA101" s="94"/>
      <c r="AB101" s="94"/>
      <c r="AC101" s="94"/>
      <c r="AD101" s="94"/>
      <c r="AE101" s="94"/>
      <c r="AF101" s="94"/>
      <c r="AG101" s="94"/>
      <c r="AH101" s="94"/>
      <c r="AI101" s="94"/>
      <c r="AJ101" s="94"/>
      <c r="AK101" s="94"/>
      <c r="AL101" s="94"/>
      <c r="AM101" s="94"/>
      <c r="AN101" s="94"/>
      <c r="AO101" s="94"/>
      <c r="AP101" s="94"/>
      <c r="AQ101" s="94"/>
      <c r="AR101" s="94"/>
      <c r="AS101" s="94"/>
      <c r="AT101" s="94"/>
      <c r="AU101" s="94"/>
      <c r="AV101" s="94"/>
      <c r="AW101" s="94"/>
      <c r="AX101" s="94"/>
      <c r="AY101" s="94"/>
      <c r="AZ101" s="94"/>
      <c r="BA101" s="94"/>
      <c r="BB101" s="94"/>
      <c r="BC101" s="94"/>
      <c r="BD101" s="94"/>
      <c r="BE101" s="94"/>
      <c r="BF101" s="94"/>
      <c r="BG101" s="94"/>
      <c r="BH101" s="94"/>
      <c r="BI101" s="94"/>
      <c r="BJ101" s="94"/>
      <c r="BK101" s="94"/>
      <c r="BL101" s="94"/>
      <c r="BM101" s="94"/>
      <c r="BN101" s="94"/>
      <c r="BO101" s="94"/>
      <c r="BP101" s="94"/>
    </row>
    <row r="102" spans="1:68" s="92" customFormat="1" hidden="1" x14ac:dyDescent="0.2">
      <c r="A102" s="180">
        <v>42917</v>
      </c>
      <c r="B102" s="116">
        <v>42947</v>
      </c>
      <c r="C102" s="177"/>
      <c r="D102" s="177"/>
      <c r="E102" s="177"/>
      <c r="F102" s="177"/>
      <c r="G102" s="93"/>
      <c r="H102" s="93"/>
      <c r="I102" s="94"/>
      <c r="J102" s="93"/>
      <c r="K102" s="93"/>
      <c r="L102" s="94"/>
      <c r="M102" s="94"/>
      <c r="N102" s="94"/>
      <c r="O102" s="94"/>
      <c r="P102" s="94"/>
      <c r="Q102" s="94"/>
      <c r="R102" s="94"/>
      <c r="S102" s="94"/>
      <c r="T102" s="94"/>
      <c r="U102" s="94"/>
      <c r="V102" s="94"/>
      <c r="W102" s="94"/>
      <c r="X102" s="94"/>
      <c r="Y102" s="94"/>
      <c r="Z102" s="94"/>
      <c r="AA102" s="94"/>
      <c r="AB102" s="94"/>
      <c r="AC102" s="94"/>
      <c r="AD102" s="94"/>
      <c r="AE102" s="94"/>
      <c r="AF102" s="94"/>
      <c r="AG102" s="94"/>
      <c r="AH102" s="94"/>
      <c r="AI102" s="94"/>
      <c r="AJ102" s="94"/>
      <c r="AK102" s="94"/>
      <c r="AL102" s="94"/>
      <c r="AM102" s="94"/>
      <c r="AN102" s="94"/>
      <c r="AO102" s="94"/>
      <c r="AP102" s="94"/>
      <c r="AQ102" s="94"/>
      <c r="AR102" s="94"/>
      <c r="AS102" s="94"/>
      <c r="AT102" s="94"/>
      <c r="AU102" s="94"/>
      <c r="AV102" s="94"/>
      <c r="AW102" s="94"/>
      <c r="AX102" s="94"/>
      <c r="AY102" s="94"/>
      <c r="AZ102" s="94"/>
      <c r="BA102" s="94"/>
      <c r="BB102" s="94"/>
      <c r="BC102" s="94"/>
      <c r="BD102" s="94"/>
      <c r="BE102" s="94"/>
      <c r="BF102" s="94"/>
      <c r="BG102" s="94"/>
      <c r="BH102" s="94"/>
      <c r="BI102" s="94"/>
      <c r="BJ102" s="94"/>
      <c r="BK102" s="94"/>
      <c r="BL102" s="94"/>
      <c r="BM102" s="94"/>
      <c r="BN102" s="94"/>
      <c r="BO102" s="94"/>
      <c r="BP102" s="94"/>
    </row>
    <row r="103" spans="1:68" s="92" customFormat="1" ht="12" hidden="1" customHeight="1" x14ac:dyDescent="0.2">
      <c r="A103" s="180">
        <v>42948</v>
      </c>
      <c r="B103" s="116">
        <v>42978</v>
      </c>
      <c r="C103" s="177"/>
      <c r="D103" s="177"/>
      <c r="E103" s="177"/>
      <c r="F103" s="177"/>
      <c r="G103" s="93"/>
      <c r="H103" s="93"/>
      <c r="I103" s="94"/>
      <c r="J103" s="93"/>
      <c r="K103" s="93"/>
      <c r="L103" s="94"/>
      <c r="M103" s="94"/>
      <c r="N103" s="94"/>
      <c r="O103" s="94"/>
      <c r="P103" s="94"/>
      <c r="Q103" s="94"/>
      <c r="R103" s="94"/>
      <c r="S103" s="94"/>
      <c r="T103" s="94"/>
      <c r="U103" s="94"/>
      <c r="V103" s="94"/>
      <c r="W103" s="94"/>
      <c r="X103" s="94"/>
      <c r="Y103" s="94"/>
      <c r="Z103" s="94"/>
      <c r="AA103" s="94"/>
      <c r="AB103" s="94"/>
      <c r="AC103" s="94"/>
      <c r="AD103" s="94"/>
      <c r="AE103" s="94"/>
      <c r="AF103" s="94"/>
      <c r="AG103" s="94"/>
      <c r="AH103" s="94"/>
      <c r="AI103" s="94"/>
      <c r="AJ103" s="94"/>
      <c r="AK103" s="94"/>
      <c r="AL103" s="94"/>
      <c r="AM103" s="94"/>
      <c r="AN103" s="94"/>
      <c r="AO103" s="94"/>
      <c r="AP103" s="94"/>
      <c r="AQ103" s="94"/>
      <c r="AR103" s="94"/>
      <c r="AS103" s="94"/>
      <c r="AT103" s="94"/>
      <c r="AU103" s="94"/>
      <c r="AV103" s="94"/>
      <c r="AW103" s="94"/>
      <c r="AX103" s="94"/>
      <c r="AY103" s="94"/>
      <c r="AZ103" s="94"/>
      <c r="BA103" s="94"/>
      <c r="BB103" s="94"/>
      <c r="BC103" s="94"/>
      <c r="BD103" s="94"/>
      <c r="BE103" s="94"/>
      <c r="BF103" s="94"/>
      <c r="BG103" s="94"/>
      <c r="BH103" s="94"/>
      <c r="BI103" s="94"/>
      <c r="BJ103" s="94"/>
      <c r="BK103" s="94"/>
      <c r="BL103" s="94"/>
      <c r="BM103" s="94"/>
      <c r="BN103" s="94"/>
      <c r="BO103" s="94"/>
      <c r="BP103" s="94"/>
    </row>
    <row r="104" spans="1:68" s="92" customFormat="1" hidden="1" x14ac:dyDescent="0.2">
      <c r="A104" s="180">
        <v>42979</v>
      </c>
      <c r="B104" s="116">
        <v>43008</v>
      </c>
      <c r="C104" s="177"/>
      <c r="D104" s="177"/>
      <c r="E104" s="177"/>
      <c r="F104" s="177"/>
      <c r="G104" s="93"/>
      <c r="H104" s="93"/>
      <c r="I104" s="94"/>
      <c r="J104" s="93"/>
      <c r="K104" s="93"/>
      <c r="L104" s="94"/>
      <c r="M104" s="94"/>
      <c r="N104" s="94"/>
      <c r="O104" s="94"/>
      <c r="P104" s="94"/>
      <c r="Q104" s="94"/>
      <c r="R104" s="94"/>
      <c r="S104" s="94"/>
      <c r="T104" s="94"/>
      <c r="U104" s="94"/>
      <c r="V104" s="94"/>
      <c r="W104" s="94"/>
      <c r="X104" s="94"/>
      <c r="Y104" s="94"/>
      <c r="Z104" s="94"/>
      <c r="AA104" s="94"/>
      <c r="AB104" s="94"/>
      <c r="AC104" s="94"/>
      <c r="AD104" s="94"/>
      <c r="AE104" s="94"/>
      <c r="AF104" s="94"/>
      <c r="AG104" s="94"/>
      <c r="AH104" s="94"/>
      <c r="AI104" s="94"/>
      <c r="AJ104" s="94"/>
      <c r="AK104" s="94"/>
      <c r="AL104" s="94"/>
      <c r="AM104" s="94"/>
      <c r="AN104" s="94"/>
      <c r="AO104" s="94"/>
      <c r="AP104" s="94"/>
      <c r="AQ104" s="94"/>
      <c r="AR104" s="94"/>
      <c r="AS104" s="94"/>
      <c r="AT104" s="94"/>
      <c r="AU104" s="94"/>
      <c r="AV104" s="94"/>
      <c r="AW104" s="94"/>
      <c r="AX104" s="94"/>
      <c r="AY104" s="94"/>
      <c r="AZ104" s="94"/>
      <c r="BA104" s="94"/>
      <c r="BB104" s="94"/>
      <c r="BC104" s="94"/>
      <c r="BD104" s="94"/>
      <c r="BE104" s="94"/>
      <c r="BF104" s="94"/>
      <c r="BG104" s="94"/>
      <c r="BH104" s="94"/>
      <c r="BI104" s="94"/>
      <c r="BJ104" s="94"/>
      <c r="BK104" s="94"/>
      <c r="BL104" s="94"/>
      <c r="BM104" s="94"/>
      <c r="BN104" s="94"/>
      <c r="BO104" s="94"/>
      <c r="BP104" s="94"/>
    </row>
    <row r="105" spans="1:68" s="92" customFormat="1" hidden="1" x14ac:dyDescent="0.2">
      <c r="A105" s="180">
        <v>43009</v>
      </c>
      <c r="B105" s="116">
        <v>43039</v>
      </c>
      <c r="C105" s="177"/>
      <c r="D105" s="177"/>
      <c r="E105" s="177"/>
      <c r="F105" s="177"/>
      <c r="G105" s="93"/>
      <c r="H105" s="93"/>
      <c r="I105" s="94"/>
      <c r="J105" s="93"/>
      <c r="K105" s="93"/>
      <c r="L105" s="94"/>
      <c r="M105" s="94"/>
      <c r="N105" s="94"/>
      <c r="O105" s="94"/>
      <c r="P105" s="94"/>
      <c r="Q105" s="94"/>
      <c r="R105" s="94"/>
      <c r="S105" s="94"/>
      <c r="T105" s="94"/>
      <c r="U105" s="94"/>
      <c r="V105" s="94"/>
      <c r="W105" s="94"/>
      <c r="X105" s="94"/>
      <c r="Y105" s="94"/>
      <c r="Z105" s="94"/>
      <c r="AA105" s="94"/>
      <c r="AB105" s="94"/>
      <c r="AC105" s="94"/>
      <c r="AD105" s="94"/>
      <c r="AE105" s="94"/>
      <c r="AF105" s="94"/>
      <c r="AG105" s="94"/>
      <c r="AH105" s="94"/>
      <c r="AI105" s="94"/>
      <c r="AJ105" s="94"/>
      <c r="AK105" s="94"/>
      <c r="AL105" s="94"/>
      <c r="AM105" s="94"/>
      <c r="AN105" s="94"/>
      <c r="AO105" s="94"/>
      <c r="AP105" s="94"/>
      <c r="AQ105" s="94"/>
      <c r="AR105" s="94"/>
      <c r="AS105" s="94"/>
      <c r="AT105" s="94"/>
      <c r="AU105" s="94"/>
      <c r="AV105" s="94"/>
      <c r="AW105" s="94"/>
      <c r="AX105" s="94"/>
      <c r="AY105" s="94"/>
      <c r="AZ105" s="94"/>
      <c r="BA105" s="94"/>
      <c r="BB105" s="94"/>
      <c r="BC105" s="94"/>
      <c r="BD105" s="94"/>
      <c r="BE105" s="94"/>
      <c r="BF105" s="94"/>
      <c r="BG105" s="94"/>
      <c r="BH105" s="94"/>
      <c r="BI105" s="94"/>
      <c r="BJ105" s="94"/>
      <c r="BK105" s="94"/>
      <c r="BL105" s="94"/>
      <c r="BM105" s="94"/>
      <c r="BN105" s="94"/>
      <c r="BO105" s="94"/>
      <c r="BP105" s="94"/>
    </row>
    <row r="106" spans="1:68" s="92" customFormat="1" hidden="1" x14ac:dyDescent="0.2">
      <c r="A106" s="180">
        <v>43040</v>
      </c>
      <c r="B106" s="116">
        <v>43069</v>
      </c>
      <c r="C106" s="177"/>
      <c r="D106" s="177"/>
      <c r="E106" s="177"/>
      <c r="F106" s="177"/>
      <c r="G106" s="93"/>
      <c r="H106" s="93"/>
      <c r="I106" s="94"/>
      <c r="J106" s="93"/>
      <c r="K106" s="93"/>
      <c r="L106" s="94"/>
      <c r="M106" s="94"/>
      <c r="N106" s="94"/>
      <c r="O106" s="94"/>
      <c r="P106" s="94"/>
      <c r="Q106" s="94"/>
      <c r="R106" s="94"/>
      <c r="S106" s="94"/>
      <c r="T106" s="94"/>
      <c r="U106" s="94"/>
      <c r="V106" s="94"/>
      <c r="W106" s="94"/>
      <c r="X106" s="94"/>
      <c r="Y106" s="94"/>
      <c r="Z106" s="94"/>
      <c r="AA106" s="94"/>
      <c r="AB106" s="94"/>
      <c r="AC106" s="94"/>
      <c r="AD106" s="94"/>
      <c r="AE106" s="94"/>
      <c r="AF106" s="94"/>
      <c r="AG106" s="94"/>
      <c r="AH106" s="94"/>
      <c r="AI106" s="94"/>
      <c r="AJ106" s="94"/>
      <c r="AK106" s="94"/>
      <c r="AL106" s="94"/>
      <c r="AM106" s="94"/>
      <c r="AN106" s="94"/>
      <c r="AO106" s="94"/>
      <c r="AP106" s="94"/>
      <c r="AQ106" s="94"/>
      <c r="AR106" s="94"/>
      <c r="AS106" s="94"/>
      <c r="AT106" s="94"/>
      <c r="AU106" s="94"/>
      <c r="AV106" s="94"/>
      <c r="AW106" s="94"/>
      <c r="AX106" s="94"/>
      <c r="AY106" s="94"/>
      <c r="AZ106" s="94"/>
      <c r="BA106" s="94"/>
      <c r="BB106" s="94"/>
      <c r="BC106" s="94"/>
      <c r="BD106" s="94"/>
      <c r="BE106" s="94"/>
      <c r="BF106" s="94"/>
      <c r="BG106" s="94"/>
      <c r="BH106" s="94"/>
      <c r="BI106" s="94"/>
      <c r="BJ106" s="94"/>
      <c r="BK106" s="94"/>
      <c r="BL106" s="94"/>
      <c r="BM106" s="94"/>
      <c r="BN106" s="94"/>
      <c r="BO106" s="94"/>
      <c r="BP106" s="94"/>
    </row>
    <row r="107" spans="1:68" s="92" customFormat="1" hidden="1" x14ac:dyDescent="0.2">
      <c r="A107" s="180">
        <v>43070</v>
      </c>
      <c r="B107" s="116">
        <v>43100</v>
      </c>
      <c r="C107" s="177"/>
      <c r="D107" s="177"/>
      <c r="E107" s="177"/>
      <c r="F107" s="177"/>
      <c r="G107" s="93"/>
      <c r="H107" s="93"/>
      <c r="I107" s="94"/>
      <c r="J107" s="93"/>
      <c r="K107" s="93"/>
      <c r="L107" s="94"/>
      <c r="M107" s="94"/>
      <c r="N107" s="94"/>
      <c r="O107" s="94"/>
      <c r="P107" s="94"/>
      <c r="Q107" s="94"/>
      <c r="R107" s="94"/>
      <c r="S107" s="94"/>
      <c r="T107" s="94"/>
      <c r="U107" s="94"/>
      <c r="V107" s="94"/>
      <c r="W107" s="94"/>
      <c r="X107" s="94"/>
      <c r="Y107" s="94"/>
      <c r="Z107" s="94"/>
      <c r="AA107" s="94"/>
      <c r="AB107" s="94"/>
      <c r="AC107" s="94"/>
      <c r="AD107" s="94"/>
      <c r="AE107" s="94"/>
      <c r="AF107" s="94"/>
      <c r="AG107" s="94"/>
      <c r="AH107" s="94"/>
      <c r="AI107" s="94"/>
      <c r="AJ107" s="94"/>
      <c r="AK107" s="94"/>
      <c r="AL107" s="94"/>
      <c r="AM107" s="94"/>
      <c r="AN107" s="94"/>
      <c r="AO107" s="94"/>
      <c r="AP107" s="94"/>
      <c r="AQ107" s="94"/>
      <c r="AR107" s="94"/>
      <c r="AS107" s="94"/>
      <c r="AT107" s="94"/>
      <c r="AU107" s="94"/>
      <c r="AV107" s="94"/>
      <c r="AW107" s="94"/>
      <c r="AX107" s="94"/>
      <c r="AY107" s="94"/>
      <c r="AZ107" s="94"/>
      <c r="BA107" s="94"/>
      <c r="BB107" s="94"/>
      <c r="BC107" s="94"/>
      <c r="BD107" s="94"/>
      <c r="BE107" s="94"/>
      <c r="BF107" s="94"/>
      <c r="BG107" s="94"/>
      <c r="BH107" s="94"/>
      <c r="BI107" s="94"/>
      <c r="BJ107" s="94"/>
      <c r="BK107" s="94"/>
      <c r="BL107" s="94"/>
      <c r="BM107" s="94"/>
      <c r="BN107" s="94"/>
      <c r="BO107" s="94"/>
      <c r="BP107" s="94"/>
    </row>
    <row r="108" spans="1:68" s="92" customFormat="1" hidden="1" x14ac:dyDescent="0.2">
      <c r="A108" s="180">
        <v>43101</v>
      </c>
      <c r="B108" s="116">
        <v>43131</v>
      </c>
      <c r="C108" s="177"/>
      <c r="D108" s="177"/>
      <c r="E108" s="177"/>
      <c r="F108" s="177"/>
      <c r="G108" s="93"/>
      <c r="H108" s="93"/>
      <c r="I108" s="94"/>
      <c r="J108" s="93"/>
      <c r="K108" s="93"/>
      <c r="L108" s="94"/>
      <c r="M108" s="94"/>
      <c r="N108" s="94"/>
      <c r="O108" s="94"/>
      <c r="P108" s="94"/>
      <c r="Q108" s="94"/>
      <c r="R108" s="94"/>
      <c r="S108" s="94"/>
      <c r="T108" s="94"/>
      <c r="U108" s="94"/>
      <c r="V108" s="94"/>
      <c r="W108" s="94"/>
      <c r="X108" s="94"/>
      <c r="Y108" s="94"/>
      <c r="Z108" s="94"/>
      <c r="AA108" s="94"/>
      <c r="AB108" s="94"/>
      <c r="AC108" s="94"/>
      <c r="AD108" s="94"/>
      <c r="AE108" s="94"/>
      <c r="AF108" s="94"/>
      <c r="AG108" s="94"/>
      <c r="AH108" s="94"/>
      <c r="AI108" s="94"/>
      <c r="AJ108" s="94"/>
      <c r="AK108" s="94"/>
      <c r="AL108" s="94"/>
      <c r="AM108" s="94"/>
      <c r="AN108" s="94"/>
      <c r="AO108" s="94"/>
      <c r="AP108" s="94"/>
      <c r="AQ108" s="94"/>
      <c r="AR108" s="94"/>
      <c r="AS108" s="94"/>
      <c r="AT108" s="94"/>
      <c r="AU108" s="94"/>
      <c r="AV108" s="94"/>
      <c r="AW108" s="94"/>
      <c r="AX108" s="94"/>
      <c r="AY108" s="94"/>
      <c r="AZ108" s="94"/>
      <c r="BA108" s="94"/>
      <c r="BB108" s="94"/>
      <c r="BC108" s="94"/>
      <c r="BD108" s="94"/>
      <c r="BE108" s="94"/>
      <c r="BF108" s="94"/>
      <c r="BG108" s="94"/>
      <c r="BH108" s="94"/>
      <c r="BI108" s="94"/>
      <c r="BJ108" s="94"/>
      <c r="BK108" s="94"/>
      <c r="BL108" s="94"/>
      <c r="BM108" s="94"/>
      <c r="BN108" s="94"/>
      <c r="BO108" s="94"/>
      <c r="BP108" s="94"/>
    </row>
    <row r="109" spans="1:68" s="92" customFormat="1" hidden="1" x14ac:dyDescent="0.2">
      <c r="A109" s="180">
        <v>43132</v>
      </c>
      <c r="B109" s="116">
        <v>43159</v>
      </c>
      <c r="C109" s="177"/>
      <c r="D109" s="177"/>
      <c r="E109" s="177"/>
      <c r="F109" s="177"/>
      <c r="G109" s="93"/>
      <c r="H109" s="93"/>
      <c r="I109" s="94"/>
      <c r="J109" s="93"/>
      <c r="K109" s="93"/>
      <c r="L109" s="94"/>
      <c r="M109" s="94"/>
      <c r="N109" s="94"/>
      <c r="O109" s="94"/>
      <c r="P109" s="94"/>
      <c r="Q109" s="94"/>
      <c r="R109" s="94"/>
      <c r="S109" s="94"/>
      <c r="T109" s="94"/>
      <c r="U109" s="94"/>
      <c r="V109" s="94"/>
      <c r="W109" s="94"/>
      <c r="X109" s="94"/>
      <c r="Y109" s="94"/>
      <c r="Z109" s="94"/>
      <c r="AA109" s="94"/>
      <c r="AB109" s="94"/>
      <c r="AC109" s="94"/>
      <c r="AD109" s="94"/>
      <c r="AE109" s="94"/>
      <c r="AF109" s="94"/>
      <c r="AG109" s="94"/>
      <c r="AH109" s="94"/>
      <c r="AI109" s="94"/>
      <c r="AJ109" s="94"/>
      <c r="AK109" s="94"/>
      <c r="AL109" s="94"/>
      <c r="AM109" s="94"/>
      <c r="AN109" s="94"/>
      <c r="AO109" s="94"/>
      <c r="AP109" s="94"/>
      <c r="AQ109" s="94"/>
      <c r="AR109" s="94"/>
      <c r="AS109" s="94"/>
      <c r="AT109" s="94"/>
      <c r="AU109" s="94"/>
      <c r="AV109" s="94"/>
      <c r="AW109" s="94"/>
      <c r="AX109" s="94"/>
      <c r="AY109" s="94"/>
      <c r="AZ109" s="94"/>
      <c r="BA109" s="94"/>
      <c r="BB109" s="94"/>
      <c r="BC109" s="94"/>
      <c r="BD109" s="94"/>
      <c r="BE109" s="94"/>
      <c r="BF109" s="94"/>
      <c r="BG109" s="94"/>
      <c r="BH109" s="94"/>
      <c r="BI109" s="94"/>
      <c r="BJ109" s="94"/>
      <c r="BK109" s="94"/>
      <c r="BL109" s="94"/>
      <c r="BM109" s="94"/>
      <c r="BN109" s="94"/>
      <c r="BO109" s="94"/>
      <c r="BP109" s="94"/>
    </row>
    <row r="110" spans="1:68" s="92" customFormat="1" hidden="1" x14ac:dyDescent="0.2">
      <c r="A110" s="180">
        <v>43160</v>
      </c>
      <c r="B110" s="116">
        <v>43190</v>
      </c>
      <c r="C110" s="177"/>
      <c r="D110" s="177"/>
      <c r="E110" s="177"/>
      <c r="F110" s="177"/>
      <c r="G110" s="93"/>
      <c r="H110" s="93"/>
      <c r="I110" s="94"/>
      <c r="J110" s="93"/>
      <c r="K110" s="93"/>
      <c r="L110" s="94"/>
      <c r="M110" s="94"/>
      <c r="N110" s="94"/>
      <c r="O110" s="94"/>
      <c r="P110" s="94"/>
      <c r="Q110" s="94"/>
      <c r="R110" s="94"/>
      <c r="S110" s="94"/>
      <c r="T110" s="94"/>
      <c r="U110" s="94"/>
      <c r="V110" s="94"/>
      <c r="W110" s="94"/>
      <c r="X110" s="94"/>
      <c r="Y110" s="94"/>
      <c r="Z110" s="94"/>
      <c r="AA110" s="94"/>
      <c r="AB110" s="94"/>
      <c r="AC110" s="94"/>
      <c r="AD110" s="94"/>
      <c r="AE110" s="94"/>
      <c r="AF110" s="94"/>
      <c r="AG110" s="94"/>
      <c r="AH110" s="94"/>
      <c r="AI110" s="94"/>
      <c r="AJ110" s="94"/>
      <c r="AK110" s="94"/>
      <c r="AL110" s="94"/>
      <c r="AM110" s="94"/>
      <c r="AN110" s="94"/>
      <c r="AO110" s="94"/>
      <c r="AP110" s="94"/>
      <c r="AQ110" s="94"/>
      <c r="AR110" s="94"/>
      <c r="AS110" s="94"/>
      <c r="AT110" s="94"/>
      <c r="AU110" s="94"/>
      <c r="AV110" s="94"/>
      <c r="AW110" s="94"/>
      <c r="AX110" s="94"/>
      <c r="AY110" s="94"/>
      <c r="AZ110" s="94"/>
      <c r="BA110" s="94"/>
      <c r="BB110" s="94"/>
      <c r="BC110" s="94"/>
      <c r="BD110" s="94"/>
      <c r="BE110" s="94"/>
      <c r="BF110" s="94"/>
      <c r="BG110" s="94"/>
      <c r="BH110" s="94"/>
      <c r="BI110" s="94"/>
      <c r="BJ110" s="94"/>
      <c r="BK110" s="94"/>
      <c r="BL110" s="94"/>
      <c r="BM110" s="94"/>
      <c r="BN110" s="94"/>
      <c r="BO110" s="94"/>
      <c r="BP110" s="94"/>
    </row>
    <row r="111" spans="1:68" s="92" customFormat="1" hidden="1" x14ac:dyDescent="0.2">
      <c r="A111" s="180">
        <v>43191</v>
      </c>
      <c r="B111" s="116">
        <v>43220</v>
      </c>
      <c r="C111" s="177"/>
      <c r="D111" s="177"/>
      <c r="E111" s="177"/>
      <c r="F111" s="177"/>
      <c r="G111" s="93"/>
      <c r="H111" s="93"/>
      <c r="I111" s="94"/>
      <c r="J111" s="93"/>
      <c r="K111" s="93"/>
      <c r="L111" s="94"/>
      <c r="M111" s="94"/>
      <c r="N111" s="94"/>
      <c r="O111" s="94"/>
      <c r="P111" s="94"/>
      <c r="Q111" s="94"/>
      <c r="R111" s="94"/>
      <c r="S111" s="94"/>
      <c r="T111" s="94"/>
      <c r="U111" s="94"/>
      <c r="V111" s="94"/>
      <c r="W111" s="94"/>
      <c r="X111" s="94"/>
      <c r="Y111" s="94"/>
      <c r="Z111" s="94"/>
      <c r="AA111" s="94"/>
      <c r="AB111" s="94"/>
      <c r="AC111" s="94"/>
      <c r="AD111" s="94"/>
      <c r="AE111" s="94"/>
      <c r="AF111" s="94"/>
      <c r="AG111" s="94"/>
      <c r="AH111" s="94"/>
      <c r="AI111" s="94"/>
      <c r="AJ111" s="94"/>
      <c r="AK111" s="94"/>
      <c r="AL111" s="94"/>
      <c r="AM111" s="94"/>
      <c r="AN111" s="94"/>
      <c r="AO111" s="94"/>
      <c r="AP111" s="94"/>
      <c r="AQ111" s="94"/>
      <c r="AR111" s="94"/>
      <c r="AS111" s="94"/>
      <c r="AT111" s="94"/>
      <c r="AU111" s="94"/>
      <c r="AV111" s="94"/>
      <c r="AW111" s="94"/>
      <c r="AX111" s="94"/>
      <c r="AY111" s="94"/>
      <c r="AZ111" s="94"/>
      <c r="BA111" s="94"/>
      <c r="BB111" s="94"/>
      <c r="BC111" s="94"/>
      <c r="BD111" s="94"/>
      <c r="BE111" s="94"/>
      <c r="BF111" s="94"/>
      <c r="BG111" s="94"/>
      <c r="BH111" s="94"/>
      <c r="BI111" s="94"/>
      <c r="BJ111" s="94"/>
      <c r="BK111" s="94"/>
      <c r="BL111" s="94"/>
      <c r="BM111" s="94"/>
      <c r="BN111" s="94"/>
      <c r="BO111" s="94"/>
      <c r="BP111" s="94"/>
    </row>
    <row r="112" spans="1:68" s="92" customFormat="1" hidden="1" x14ac:dyDescent="0.2">
      <c r="A112" s="180">
        <v>43221</v>
      </c>
      <c r="B112" s="116">
        <v>43251</v>
      </c>
      <c r="C112" s="177"/>
      <c r="D112" s="177"/>
      <c r="E112" s="177"/>
      <c r="F112" s="177"/>
      <c r="G112" s="93"/>
      <c r="H112" s="93"/>
      <c r="I112" s="94"/>
      <c r="J112" s="93"/>
      <c r="K112" s="93"/>
      <c r="L112" s="94"/>
      <c r="M112" s="94"/>
      <c r="N112" s="94"/>
      <c r="O112" s="94"/>
      <c r="P112" s="94"/>
      <c r="Q112" s="94"/>
      <c r="R112" s="94"/>
      <c r="S112" s="94"/>
      <c r="T112" s="94"/>
      <c r="U112" s="94"/>
      <c r="V112" s="94"/>
      <c r="W112" s="94"/>
      <c r="X112" s="94"/>
      <c r="Y112" s="94"/>
      <c r="Z112" s="94"/>
      <c r="AA112" s="94"/>
      <c r="AB112" s="94"/>
      <c r="AC112" s="94"/>
      <c r="AD112" s="94"/>
      <c r="AE112" s="94"/>
      <c r="AF112" s="94"/>
      <c r="AG112" s="94"/>
      <c r="AH112" s="94"/>
      <c r="AI112" s="94"/>
      <c r="AJ112" s="94"/>
      <c r="AK112" s="94"/>
      <c r="AL112" s="94"/>
      <c r="AM112" s="94"/>
      <c r="AN112" s="94"/>
      <c r="AO112" s="94"/>
      <c r="AP112" s="94"/>
      <c r="AQ112" s="94"/>
      <c r="AR112" s="94"/>
      <c r="AS112" s="94"/>
      <c r="AT112" s="94"/>
      <c r="AU112" s="94"/>
      <c r="AV112" s="94"/>
      <c r="AW112" s="94"/>
      <c r="AX112" s="94"/>
      <c r="AY112" s="94"/>
      <c r="AZ112" s="94"/>
      <c r="BA112" s="94"/>
      <c r="BB112" s="94"/>
      <c r="BC112" s="94"/>
      <c r="BD112" s="94"/>
      <c r="BE112" s="94"/>
      <c r="BF112" s="94"/>
      <c r="BG112" s="94"/>
      <c r="BH112" s="94"/>
      <c r="BI112" s="94"/>
      <c r="BJ112" s="94"/>
      <c r="BK112" s="94"/>
      <c r="BL112" s="94"/>
      <c r="BM112" s="94"/>
      <c r="BN112" s="94"/>
      <c r="BO112" s="94"/>
      <c r="BP112" s="94"/>
    </row>
    <row r="113" spans="1:68" s="92" customFormat="1" hidden="1" x14ac:dyDescent="0.2">
      <c r="A113" s="180">
        <v>43252</v>
      </c>
      <c r="B113" s="116">
        <v>43281</v>
      </c>
      <c r="C113" s="177"/>
      <c r="D113" s="177"/>
      <c r="E113" s="177"/>
      <c r="F113" s="177"/>
      <c r="G113" s="93"/>
      <c r="H113" s="93"/>
      <c r="I113" s="94"/>
      <c r="J113" s="93"/>
      <c r="K113" s="93"/>
      <c r="L113" s="94"/>
      <c r="M113" s="94"/>
      <c r="N113" s="94"/>
      <c r="O113" s="94"/>
      <c r="P113" s="94"/>
      <c r="Q113" s="94"/>
      <c r="R113" s="94"/>
      <c r="S113" s="94"/>
      <c r="T113" s="94"/>
      <c r="U113" s="94"/>
      <c r="V113" s="94"/>
      <c r="W113" s="94"/>
      <c r="X113" s="94"/>
      <c r="Y113" s="94"/>
      <c r="Z113" s="94"/>
      <c r="AA113" s="94"/>
      <c r="AB113" s="94"/>
      <c r="AC113" s="94"/>
      <c r="AD113" s="94"/>
      <c r="AE113" s="94"/>
      <c r="AF113" s="94"/>
      <c r="AG113" s="94"/>
      <c r="AH113" s="94"/>
      <c r="AI113" s="94"/>
      <c r="AJ113" s="94"/>
      <c r="AK113" s="94"/>
      <c r="AL113" s="94"/>
      <c r="AM113" s="94"/>
      <c r="AN113" s="94"/>
      <c r="AO113" s="94"/>
      <c r="AP113" s="94"/>
      <c r="AQ113" s="94"/>
      <c r="AR113" s="94"/>
      <c r="AS113" s="94"/>
      <c r="AT113" s="94"/>
      <c r="AU113" s="94"/>
      <c r="AV113" s="94"/>
      <c r="AW113" s="94"/>
      <c r="AX113" s="94"/>
      <c r="AY113" s="94"/>
      <c r="AZ113" s="94"/>
      <c r="BA113" s="94"/>
      <c r="BB113" s="94"/>
      <c r="BC113" s="94"/>
      <c r="BD113" s="94"/>
      <c r="BE113" s="94"/>
      <c r="BF113" s="94"/>
      <c r="BG113" s="94"/>
      <c r="BH113" s="94"/>
      <c r="BI113" s="94"/>
      <c r="BJ113" s="94"/>
      <c r="BK113" s="94"/>
      <c r="BL113" s="94"/>
      <c r="BM113" s="94"/>
      <c r="BN113" s="94"/>
      <c r="BO113" s="94"/>
      <c r="BP113" s="94"/>
    </row>
    <row r="114" spans="1:68" s="92" customFormat="1" hidden="1" x14ac:dyDescent="0.2">
      <c r="A114" s="180">
        <v>43282</v>
      </c>
      <c r="B114" s="116">
        <v>43312</v>
      </c>
      <c r="C114" s="177"/>
      <c r="D114" s="177"/>
      <c r="E114" s="177"/>
      <c r="F114" s="177"/>
      <c r="G114" s="93"/>
      <c r="H114" s="93"/>
      <c r="I114" s="94"/>
      <c r="J114" s="93"/>
      <c r="K114" s="93"/>
      <c r="L114" s="94"/>
      <c r="M114" s="94"/>
      <c r="N114" s="94"/>
      <c r="O114" s="94"/>
      <c r="P114" s="94"/>
      <c r="Q114" s="94"/>
      <c r="R114" s="94"/>
      <c r="S114" s="94"/>
      <c r="T114" s="94"/>
      <c r="U114" s="94"/>
      <c r="V114" s="94"/>
      <c r="W114" s="94"/>
      <c r="X114" s="94"/>
      <c r="Y114" s="94"/>
      <c r="Z114" s="94"/>
      <c r="AA114" s="94"/>
      <c r="AB114" s="94"/>
      <c r="AC114" s="94"/>
      <c r="AD114" s="94"/>
      <c r="AE114" s="94"/>
      <c r="AF114" s="94"/>
      <c r="AG114" s="94"/>
      <c r="AH114" s="94"/>
      <c r="AI114" s="94"/>
      <c r="AJ114" s="94"/>
      <c r="AK114" s="94"/>
      <c r="AL114" s="94"/>
      <c r="AM114" s="94"/>
      <c r="AN114" s="94"/>
      <c r="AO114" s="94"/>
      <c r="AP114" s="94"/>
      <c r="AQ114" s="94"/>
      <c r="AR114" s="94"/>
      <c r="AS114" s="94"/>
      <c r="AT114" s="94"/>
      <c r="AU114" s="94"/>
      <c r="AV114" s="94"/>
      <c r="AW114" s="94"/>
      <c r="AX114" s="94"/>
      <c r="AY114" s="94"/>
      <c r="AZ114" s="94"/>
      <c r="BA114" s="94"/>
      <c r="BB114" s="94"/>
      <c r="BC114" s="94"/>
      <c r="BD114" s="94"/>
      <c r="BE114" s="94"/>
      <c r="BF114" s="94"/>
      <c r="BG114" s="94"/>
      <c r="BH114" s="94"/>
      <c r="BI114" s="94"/>
      <c r="BJ114" s="94"/>
      <c r="BK114" s="94"/>
      <c r="BL114" s="94"/>
      <c r="BM114" s="94"/>
      <c r="BN114" s="94"/>
      <c r="BO114" s="94"/>
      <c r="BP114" s="94"/>
    </row>
    <row r="115" spans="1:68" s="92" customFormat="1" hidden="1" x14ac:dyDescent="0.2">
      <c r="A115" s="180">
        <v>43313</v>
      </c>
      <c r="B115" s="116">
        <v>43343</v>
      </c>
      <c r="C115" s="177"/>
      <c r="D115" s="177"/>
      <c r="E115" s="177"/>
      <c r="F115" s="177"/>
      <c r="G115" s="93"/>
      <c r="H115" s="93"/>
      <c r="I115" s="94"/>
      <c r="J115" s="93"/>
      <c r="K115" s="93"/>
      <c r="L115" s="94"/>
      <c r="M115" s="94"/>
      <c r="N115" s="94"/>
      <c r="O115" s="94"/>
      <c r="P115" s="94"/>
      <c r="Q115" s="94"/>
      <c r="R115" s="94"/>
      <c r="S115" s="94"/>
      <c r="T115" s="94"/>
      <c r="U115" s="94"/>
      <c r="V115" s="94"/>
      <c r="W115" s="94"/>
      <c r="X115" s="94"/>
      <c r="Y115" s="94"/>
      <c r="Z115" s="94"/>
      <c r="AA115" s="94"/>
      <c r="AB115" s="94"/>
      <c r="AC115" s="94"/>
      <c r="AD115" s="94"/>
      <c r="AE115" s="94"/>
      <c r="AF115" s="94"/>
      <c r="AG115" s="94"/>
      <c r="AH115" s="94"/>
      <c r="AI115" s="94"/>
      <c r="AJ115" s="94"/>
      <c r="AK115" s="94"/>
      <c r="AL115" s="94"/>
      <c r="AM115" s="94"/>
      <c r="AN115" s="94"/>
      <c r="AO115" s="94"/>
      <c r="AP115" s="94"/>
      <c r="AQ115" s="94"/>
      <c r="AR115" s="94"/>
      <c r="AS115" s="94"/>
      <c r="AT115" s="94"/>
      <c r="AU115" s="94"/>
      <c r="AV115" s="94"/>
      <c r="AW115" s="94"/>
      <c r="AX115" s="94"/>
      <c r="AY115" s="94"/>
      <c r="AZ115" s="94"/>
      <c r="BA115" s="94"/>
      <c r="BB115" s="94"/>
      <c r="BC115" s="94"/>
      <c r="BD115" s="94"/>
      <c r="BE115" s="94"/>
      <c r="BF115" s="94"/>
      <c r="BG115" s="94"/>
      <c r="BH115" s="94"/>
      <c r="BI115" s="94"/>
      <c r="BJ115" s="94"/>
      <c r="BK115" s="94"/>
      <c r="BL115" s="94"/>
      <c r="BM115" s="94"/>
      <c r="BN115" s="94"/>
      <c r="BO115" s="94"/>
      <c r="BP115" s="94"/>
    </row>
    <row r="116" spans="1:68" s="92" customFormat="1" hidden="1" x14ac:dyDescent="0.2">
      <c r="A116" s="180">
        <v>43344</v>
      </c>
      <c r="B116" s="116">
        <v>43373</v>
      </c>
      <c r="C116" s="177"/>
      <c r="D116" s="177"/>
      <c r="E116" s="177"/>
      <c r="F116" s="177"/>
      <c r="G116" s="93"/>
      <c r="H116" s="93"/>
      <c r="I116" s="94"/>
      <c r="J116" s="93"/>
      <c r="K116" s="93"/>
      <c r="L116" s="94"/>
      <c r="M116" s="94"/>
      <c r="N116" s="94"/>
      <c r="O116" s="94"/>
      <c r="P116" s="94"/>
      <c r="Q116" s="94"/>
      <c r="R116" s="94"/>
      <c r="S116" s="94"/>
      <c r="T116" s="94"/>
      <c r="U116" s="94"/>
      <c r="V116" s="94"/>
      <c r="W116" s="94"/>
      <c r="X116" s="94"/>
      <c r="Y116" s="94"/>
      <c r="Z116" s="94"/>
      <c r="AA116" s="94"/>
      <c r="AB116" s="94"/>
      <c r="AC116" s="94"/>
      <c r="AD116" s="94"/>
      <c r="AE116" s="94"/>
      <c r="AF116" s="94"/>
      <c r="AG116" s="94"/>
      <c r="AH116" s="94"/>
      <c r="AI116" s="94"/>
      <c r="AJ116" s="94"/>
      <c r="AK116" s="94"/>
      <c r="AL116" s="94"/>
      <c r="AM116" s="94"/>
      <c r="AN116" s="94"/>
      <c r="AO116" s="94"/>
      <c r="AP116" s="94"/>
      <c r="AQ116" s="94"/>
      <c r="AR116" s="94"/>
      <c r="AS116" s="94"/>
      <c r="AT116" s="94"/>
      <c r="AU116" s="94"/>
      <c r="AV116" s="94"/>
      <c r="AW116" s="94"/>
      <c r="AX116" s="94"/>
      <c r="AY116" s="94"/>
      <c r="AZ116" s="94"/>
      <c r="BA116" s="94"/>
      <c r="BB116" s="94"/>
      <c r="BC116" s="94"/>
      <c r="BD116" s="94"/>
      <c r="BE116" s="94"/>
      <c r="BF116" s="94"/>
      <c r="BG116" s="94"/>
      <c r="BH116" s="94"/>
      <c r="BI116" s="94"/>
      <c r="BJ116" s="94"/>
      <c r="BK116" s="94"/>
      <c r="BL116" s="94"/>
      <c r="BM116" s="94"/>
      <c r="BN116" s="94"/>
      <c r="BO116" s="94"/>
      <c r="BP116" s="94"/>
    </row>
    <row r="117" spans="1:68" s="92" customFormat="1" hidden="1" x14ac:dyDescent="0.2">
      <c r="A117" s="180">
        <v>43374</v>
      </c>
      <c r="B117" s="116">
        <v>43404</v>
      </c>
      <c r="C117" s="177"/>
      <c r="D117" s="177"/>
      <c r="E117" s="177"/>
      <c r="F117" s="177"/>
      <c r="G117" s="93"/>
      <c r="H117" s="93"/>
      <c r="I117" s="94"/>
      <c r="J117" s="93"/>
      <c r="K117" s="93"/>
      <c r="L117" s="94"/>
      <c r="M117" s="94"/>
      <c r="N117" s="94"/>
      <c r="O117" s="94"/>
      <c r="P117" s="94"/>
      <c r="Q117" s="94"/>
      <c r="R117" s="94"/>
      <c r="S117" s="94"/>
      <c r="T117" s="94"/>
      <c r="U117" s="94"/>
      <c r="V117" s="94"/>
      <c r="W117" s="94"/>
      <c r="X117" s="94"/>
      <c r="Y117" s="94"/>
      <c r="Z117" s="94"/>
      <c r="AA117" s="94"/>
      <c r="AB117" s="94"/>
      <c r="AC117" s="94"/>
      <c r="AD117" s="94"/>
      <c r="AE117" s="94"/>
      <c r="AF117" s="94"/>
      <c r="AG117" s="94"/>
      <c r="AH117" s="94"/>
      <c r="AI117" s="94"/>
      <c r="AJ117" s="94"/>
      <c r="AK117" s="94"/>
      <c r="AL117" s="94"/>
      <c r="AM117" s="94"/>
      <c r="AN117" s="94"/>
      <c r="AO117" s="94"/>
      <c r="AP117" s="94"/>
      <c r="AQ117" s="94"/>
      <c r="AR117" s="94"/>
      <c r="AS117" s="94"/>
      <c r="AT117" s="94"/>
      <c r="AU117" s="94"/>
      <c r="AV117" s="94"/>
      <c r="AW117" s="94"/>
      <c r="AX117" s="94"/>
      <c r="AY117" s="94"/>
      <c r="AZ117" s="94"/>
      <c r="BA117" s="94"/>
      <c r="BB117" s="94"/>
      <c r="BC117" s="94"/>
      <c r="BD117" s="94"/>
      <c r="BE117" s="94"/>
      <c r="BF117" s="94"/>
      <c r="BG117" s="94"/>
      <c r="BH117" s="94"/>
      <c r="BI117" s="94"/>
      <c r="BJ117" s="94"/>
      <c r="BK117" s="94"/>
      <c r="BL117" s="94"/>
      <c r="BM117" s="94"/>
      <c r="BN117" s="94"/>
      <c r="BO117" s="94"/>
      <c r="BP117" s="94"/>
    </row>
    <row r="118" spans="1:68" s="92" customFormat="1" hidden="1" x14ac:dyDescent="0.2">
      <c r="A118" s="180">
        <v>43405</v>
      </c>
      <c r="B118" s="116">
        <v>43434</v>
      </c>
      <c r="C118" s="177"/>
      <c r="D118" s="177"/>
      <c r="E118" s="177"/>
      <c r="F118" s="177"/>
      <c r="G118" s="93"/>
      <c r="H118" s="93"/>
      <c r="I118" s="94"/>
      <c r="J118" s="93"/>
      <c r="K118" s="93"/>
      <c r="L118" s="94"/>
      <c r="M118" s="94"/>
      <c r="N118" s="94"/>
      <c r="O118" s="94"/>
      <c r="P118" s="94"/>
      <c r="Q118" s="94"/>
      <c r="R118" s="94"/>
      <c r="S118" s="94"/>
      <c r="T118" s="94"/>
      <c r="U118" s="94"/>
      <c r="V118" s="94"/>
      <c r="W118" s="94"/>
      <c r="X118" s="94"/>
      <c r="Y118" s="94"/>
      <c r="Z118" s="94"/>
      <c r="AA118" s="94"/>
      <c r="AB118" s="94"/>
      <c r="AC118" s="94"/>
      <c r="AD118" s="94"/>
      <c r="AE118" s="94"/>
      <c r="AF118" s="94"/>
      <c r="AG118" s="94"/>
      <c r="AH118" s="94"/>
      <c r="AI118" s="94"/>
      <c r="AJ118" s="94"/>
      <c r="AK118" s="94"/>
      <c r="AL118" s="94"/>
      <c r="AM118" s="94"/>
      <c r="AN118" s="94"/>
      <c r="AO118" s="94"/>
      <c r="AP118" s="94"/>
      <c r="AQ118" s="94"/>
      <c r="AR118" s="94"/>
      <c r="AS118" s="94"/>
      <c r="AT118" s="94"/>
      <c r="AU118" s="94"/>
      <c r="AV118" s="94"/>
      <c r="AW118" s="94"/>
      <c r="AX118" s="94"/>
      <c r="AY118" s="94"/>
      <c r="AZ118" s="94"/>
      <c r="BA118" s="94"/>
      <c r="BB118" s="94"/>
      <c r="BC118" s="94"/>
      <c r="BD118" s="94"/>
      <c r="BE118" s="94"/>
      <c r="BF118" s="94"/>
      <c r="BG118" s="94"/>
      <c r="BH118" s="94"/>
      <c r="BI118" s="94"/>
      <c r="BJ118" s="94"/>
      <c r="BK118" s="94"/>
      <c r="BL118" s="94"/>
      <c r="BM118" s="94"/>
      <c r="BN118" s="94"/>
      <c r="BO118" s="94"/>
      <c r="BP118" s="94"/>
    </row>
    <row r="119" spans="1:68" s="92" customFormat="1" hidden="1" x14ac:dyDescent="0.2">
      <c r="A119" s="180">
        <v>43435</v>
      </c>
      <c r="B119" s="116">
        <v>43465</v>
      </c>
      <c r="C119" s="177"/>
      <c r="D119" s="177"/>
      <c r="E119" s="177"/>
      <c r="F119" s="177"/>
      <c r="G119" s="93"/>
      <c r="H119" s="93"/>
      <c r="I119" s="94"/>
      <c r="J119" s="93"/>
      <c r="K119" s="93"/>
      <c r="L119" s="94"/>
      <c r="M119" s="94"/>
      <c r="N119" s="94"/>
      <c r="O119" s="94"/>
      <c r="P119" s="94"/>
      <c r="Q119" s="94"/>
      <c r="R119" s="94"/>
      <c r="S119" s="94"/>
      <c r="T119" s="94"/>
      <c r="U119" s="94"/>
      <c r="V119" s="94"/>
      <c r="W119" s="94"/>
      <c r="X119" s="94"/>
      <c r="Y119" s="94"/>
      <c r="Z119" s="94"/>
      <c r="AA119" s="94"/>
      <c r="AB119" s="94"/>
      <c r="AC119" s="94"/>
      <c r="AD119" s="94"/>
      <c r="AE119" s="94"/>
      <c r="AF119" s="94"/>
      <c r="AG119" s="94"/>
      <c r="AH119" s="94"/>
      <c r="AI119" s="94"/>
      <c r="AJ119" s="94"/>
      <c r="AK119" s="94"/>
      <c r="AL119" s="94"/>
      <c r="AM119" s="94"/>
      <c r="AN119" s="94"/>
      <c r="AO119" s="94"/>
      <c r="AP119" s="94"/>
      <c r="AQ119" s="94"/>
      <c r="AR119" s="94"/>
      <c r="AS119" s="94"/>
      <c r="AT119" s="94"/>
      <c r="AU119" s="94"/>
      <c r="AV119" s="94"/>
      <c r="AW119" s="94"/>
      <c r="AX119" s="94"/>
      <c r="AY119" s="94"/>
      <c r="AZ119" s="94"/>
      <c r="BA119" s="94"/>
      <c r="BB119" s="94"/>
      <c r="BC119" s="94"/>
      <c r="BD119" s="94"/>
      <c r="BE119" s="94"/>
      <c r="BF119" s="94"/>
      <c r="BG119" s="94"/>
      <c r="BH119" s="94"/>
      <c r="BI119" s="94"/>
      <c r="BJ119" s="94"/>
      <c r="BK119" s="94"/>
      <c r="BL119" s="94"/>
      <c r="BM119" s="94"/>
      <c r="BN119" s="94"/>
      <c r="BO119" s="94"/>
      <c r="BP119" s="94"/>
    </row>
    <row r="120" spans="1:68" s="92" customFormat="1" hidden="1" x14ac:dyDescent="0.2">
      <c r="A120" s="180">
        <v>43466</v>
      </c>
      <c r="B120" s="116">
        <v>43496</v>
      </c>
      <c r="C120" s="177"/>
      <c r="D120" s="177"/>
      <c r="E120" s="177"/>
      <c r="F120" s="177"/>
      <c r="G120" s="93"/>
      <c r="H120" s="93"/>
      <c r="I120" s="94"/>
      <c r="J120" s="93"/>
      <c r="K120" s="93"/>
      <c r="L120" s="94"/>
      <c r="M120" s="94"/>
      <c r="N120" s="94"/>
      <c r="O120" s="94"/>
      <c r="P120" s="94"/>
      <c r="Q120" s="94"/>
      <c r="R120" s="94"/>
      <c r="S120" s="94"/>
      <c r="T120" s="94"/>
      <c r="U120" s="94"/>
      <c r="V120" s="94"/>
      <c r="W120" s="94"/>
      <c r="X120" s="94"/>
      <c r="Y120" s="94"/>
      <c r="Z120" s="94"/>
      <c r="AA120" s="94"/>
      <c r="AB120" s="94"/>
      <c r="AC120" s="94"/>
      <c r="AD120" s="94"/>
      <c r="AE120" s="94"/>
      <c r="AF120" s="94"/>
      <c r="AG120" s="94"/>
      <c r="AH120" s="94"/>
      <c r="AI120" s="94"/>
      <c r="AJ120" s="94"/>
      <c r="AK120" s="94"/>
      <c r="AL120" s="94"/>
      <c r="AM120" s="94"/>
      <c r="AN120" s="94"/>
      <c r="AO120" s="94"/>
      <c r="AP120" s="94"/>
      <c r="AQ120" s="94"/>
      <c r="AR120" s="94"/>
      <c r="AS120" s="94"/>
      <c r="AT120" s="94"/>
      <c r="AU120" s="94"/>
      <c r="AV120" s="94"/>
      <c r="AW120" s="94"/>
      <c r="AX120" s="94"/>
      <c r="AY120" s="94"/>
      <c r="AZ120" s="94"/>
      <c r="BA120" s="94"/>
      <c r="BB120" s="94"/>
      <c r="BC120" s="94"/>
      <c r="BD120" s="94"/>
      <c r="BE120" s="94"/>
      <c r="BF120" s="94"/>
      <c r="BG120" s="94"/>
      <c r="BH120" s="94"/>
      <c r="BI120" s="94"/>
      <c r="BJ120" s="94"/>
      <c r="BK120" s="94"/>
      <c r="BL120" s="94"/>
      <c r="BM120" s="94"/>
      <c r="BN120" s="94"/>
      <c r="BO120" s="94"/>
      <c r="BP120" s="94"/>
    </row>
    <row r="121" spans="1:68" s="92" customFormat="1" hidden="1" x14ac:dyDescent="0.2">
      <c r="A121" s="180">
        <v>43497</v>
      </c>
      <c r="B121" s="116">
        <v>43524</v>
      </c>
      <c r="C121" s="177"/>
      <c r="D121" s="177"/>
      <c r="E121" s="177"/>
      <c r="F121" s="177"/>
      <c r="G121" s="93"/>
      <c r="H121" s="93"/>
      <c r="I121" s="94"/>
      <c r="J121" s="93"/>
      <c r="K121" s="93"/>
      <c r="L121" s="94"/>
      <c r="M121" s="94"/>
      <c r="N121" s="94"/>
      <c r="O121" s="94"/>
      <c r="P121" s="94"/>
      <c r="Q121" s="94"/>
      <c r="R121" s="94"/>
      <c r="S121" s="94"/>
      <c r="T121" s="94"/>
      <c r="U121" s="94"/>
      <c r="V121" s="94"/>
      <c r="W121" s="94"/>
      <c r="X121" s="94"/>
      <c r="Y121" s="94"/>
      <c r="Z121" s="94"/>
      <c r="AA121" s="94"/>
      <c r="AB121" s="94"/>
      <c r="AC121" s="94"/>
      <c r="AD121" s="94"/>
      <c r="AE121" s="94"/>
      <c r="AF121" s="94"/>
      <c r="AG121" s="94"/>
      <c r="AH121" s="94"/>
      <c r="AI121" s="94"/>
      <c r="AJ121" s="94"/>
      <c r="AK121" s="94"/>
      <c r="AL121" s="94"/>
      <c r="AM121" s="94"/>
      <c r="AN121" s="94"/>
      <c r="AO121" s="94"/>
      <c r="AP121" s="94"/>
      <c r="AQ121" s="94"/>
      <c r="AR121" s="94"/>
      <c r="AS121" s="94"/>
      <c r="AT121" s="94"/>
      <c r="AU121" s="94"/>
      <c r="AV121" s="94"/>
      <c r="AW121" s="94"/>
      <c r="AX121" s="94"/>
      <c r="AY121" s="94"/>
      <c r="AZ121" s="94"/>
      <c r="BA121" s="94"/>
      <c r="BB121" s="94"/>
      <c r="BC121" s="94"/>
      <c r="BD121" s="94"/>
      <c r="BE121" s="94"/>
      <c r="BF121" s="94"/>
      <c r="BG121" s="94"/>
      <c r="BH121" s="94"/>
      <c r="BI121" s="94"/>
      <c r="BJ121" s="94"/>
      <c r="BK121" s="94"/>
      <c r="BL121" s="94"/>
      <c r="BM121" s="94"/>
      <c r="BN121" s="94"/>
      <c r="BO121" s="94"/>
      <c r="BP121" s="94"/>
    </row>
    <row r="122" spans="1:68" s="92" customFormat="1" hidden="1" x14ac:dyDescent="0.2">
      <c r="A122" s="180">
        <v>43525</v>
      </c>
      <c r="B122" s="116">
        <v>43555</v>
      </c>
      <c r="C122" s="177"/>
      <c r="D122" s="177"/>
      <c r="E122" s="177"/>
      <c r="F122" s="177"/>
      <c r="G122" s="93"/>
      <c r="H122" s="93"/>
      <c r="I122" s="94"/>
      <c r="J122" s="93"/>
      <c r="K122" s="93"/>
      <c r="L122" s="94"/>
      <c r="M122" s="94"/>
      <c r="N122" s="94"/>
      <c r="O122" s="94"/>
      <c r="P122" s="94"/>
      <c r="Q122" s="94"/>
      <c r="R122" s="94"/>
      <c r="S122" s="94"/>
      <c r="T122" s="94"/>
      <c r="U122" s="94"/>
      <c r="V122" s="94"/>
      <c r="W122" s="94"/>
      <c r="X122" s="94"/>
      <c r="Y122" s="94"/>
      <c r="Z122" s="94"/>
      <c r="AA122" s="94"/>
      <c r="AB122" s="94"/>
      <c r="AC122" s="94"/>
      <c r="AD122" s="94"/>
      <c r="AE122" s="94"/>
      <c r="AF122" s="94"/>
      <c r="AG122" s="94"/>
      <c r="AH122" s="94"/>
      <c r="AI122" s="94"/>
      <c r="AJ122" s="94"/>
      <c r="AK122" s="94"/>
      <c r="AL122" s="94"/>
      <c r="AM122" s="94"/>
      <c r="AN122" s="94"/>
      <c r="AO122" s="94"/>
      <c r="AP122" s="94"/>
      <c r="AQ122" s="94"/>
      <c r="AR122" s="94"/>
      <c r="AS122" s="94"/>
      <c r="AT122" s="94"/>
      <c r="AU122" s="94"/>
      <c r="AV122" s="94"/>
      <c r="AW122" s="94"/>
      <c r="AX122" s="94"/>
      <c r="AY122" s="94"/>
      <c r="AZ122" s="94"/>
      <c r="BA122" s="94"/>
      <c r="BB122" s="94"/>
      <c r="BC122" s="94"/>
      <c r="BD122" s="94"/>
      <c r="BE122" s="94"/>
      <c r="BF122" s="94"/>
      <c r="BG122" s="94"/>
      <c r="BH122" s="94"/>
      <c r="BI122" s="94"/>
      <c r="BJ122" s="94"/>
      <c r="BK122" s="94"/>
      <c r="BL122" s="94"/>
      <c r="BM122" s="94"/>
      <c r="BN122" s="94"/>
      <c r="BO122" s="94"/>
      <c r="BP122" s="94"/>
    </row>
    <row r="123" spans="1:68" s="92" customFormat="1" hidden="1" x14ac:dyDescent="0.2">
      <c r="A123" s="180">
        <v>43556</v>
      </c>
      <c r="B123" s="116">
        <v>43585</v>
      </c>
      <c r="C123" s="177"/>
      <c r="D123" s="177"/>
      <c r="E123" s="177"/>
      <c r="F123" s="177"/>
      <c r="G123" s="93"/>
      <c r="H123" s="93"/>
      <c r="I123" s="94"/>
      <c r="J123" s="93"/>
      <c r="K123" s="93"/>
      <c r="L123" s="94"/>
      <c r="M123" s="94"/>
      <c r="N123" s="94"/>
      <c r="O123" s="94"/>
      <c r="P123" s="94"/>
      <c r="Q123" s="94"/>
      <c r="R123" s="94"/>
      <c r="S123" s="94"/>
      <c r="T123" s="94"/>
      <c r="U123" s="94"/>
      <c r="V123" s="94"/>
      <c r="W123" s="94"/>
      <c r="X123" s="94"/>
      <c r="Y123" s="94"/>
      <c r="Z123" s="94"/>
      <c r="AA123" s="94"/>
      <c r="AB123" s="94"/>
      <c r="AC123" s="94"/>
      <c r="AD123" s="94"/>
      <c r="AE123" s="94"/>
      <c r="AF123" s="94"/>
      <c r="AG123" s="94"/>
      <c r="AH123" s="94"/>
      <c r="AI123" s="94"/>
      <c r="AJ123" s="94"/>
      <c r="AK123" s="94"/>
      <c r="AL123" s="94"/>
      <c r="AM123" s="94"/>
      <c r="AN123" s="94"/>
      <c r="AO123" s="94"/>
      <c r="AP123" s="94"/>
      <c r="AQ123" s="94"/>
      <c r="AR123" s="94"/>
      <c r="AS123" s="94"/>
      <c r="AT123" s="94"/>
      <c r="AU123" s="94"/>
      <c r="AV123" s="94"/>
      <c r="AW123" s="94"/>
      <c r="AX123" s="94"/>
      <c r="AY123" s="94"/>
      <c r="AZ123" s="94"/>
      <c r="BA123" s="94"/>
      <c r="BB123" s="94"/>
      <c r="BC123" s="94"/>
      <c r="BD123" s="94"/>
      <c r="BE123" s="94"/>
      <c r="BF123" s="94"/>
      <c r="BG123" s="94"/>
      <c r="BH123" s="94"/>
      <c r="BI123" s="94"/>
      <c r="BJ123" s="94"/>
      <c r="BK123" s="94"/>
      <c r="BL123" s="94"/>
      <c r="BM123" s="94"/>
      <c r="BN123" s="94"/>
      <c r="BO123" s="94"/>
      <c r="BP123" s="94"/>
    </row>
    <row r="124" spans="1:68" s="92" customFormat="1" hidden="1" x14ac:dyDescent="0.2">
      <c r="A124" s="180">
        <v>43586</v>
      </c>
      <c r="B124" s="116">
        <v>43616</v>
      </c>
      <c r="C124" s="177"/>
      <c r="D124" s="177"/>
      <c r="E124" s="177"/>
      <c r="F124" s="177"/>
      <c r="G124" s="93"/>
      <c r="H124" s="93"/>
      <c r="I124" s="94"/>
      <c r="J124" s="93"/>
      <c r="K124" s="93"/>
      <c r="L124" s="94"/>
      <c r="M124" s="94"/>
      <c r="N124" s="94"/>
      <c r="O124" s="94"/>
      <c r="P124" s="94"/>
      <c r="Q124" s="94"/>
      <c r="R124" s="94"/>
      <c r="S124" s="94"/>
      <c r="T124" s="94"/>
      <c r="U124" s="94"/>
      <c r="V124" s="94"/>
      <c r="W124" s="94"/>
      <c r="X124" s="94"/>
      <c r="Y124" s="94"/>
      <c r="Z124" s="94"/>
      <c r="AA124" s="94"/>
      <c r="AB124" s="94"/>
      <c r="AC124" s="94"/>
      <c r="AD124" s="94"/>
      <c r="AE124" s="94"/>
      <c r="AF124" s="94"/>
      <c r="AG124" s="94"/>
      <c r="AH124" s="94"/>
      <c r="AI124" s="94"/>
      <c r="AJ124" s="94"/>
      <c r="AK124" s="94"/>
      <c r="AL124" s="94"/>
      <c r="AM124" s="94"/>
      <c r="AN124" s="94"/>
      <c r="AO124" s="94"/>
      <c r="AP124" s="94"/>
      <c r="AQ124" s="94"/>
      <c r="AR124" s="94"/>
      <c r="AS124" s="94"/>
      <c r="AT124" s="94"/>
      <c r="AU124" s="94"/>
      <c r="AV124" s="94"/>
      <c r="AW124" s="94"/>
      <c r="AX124" s="94"/>
      <c r="AY124" s="94"/>
      <c r="AZ124" s="94"/>
      <c r="BA124" s="94"/>
      <c r="BB124" s="94"/>
      <c r="BC124" s="94"/>
      <c r="BD124" s="94"/>
      <c r="BE124" s="94"/>
      <c r="BF124" s="94"/>
      <c r="BG124" s="94"/>
      <c r="BH124" s="94"/>
      <c r="BI124" s="94"/>
      <c r="BJ124" s="94"/>
      <c r="BK124" s="94"/>
      <c r="BL124" s="94"/>
      <c r="BM124" s="94"/>
      <c r="BN124" s="94"/>
      <c r="BO124" s="94"/>
      <c r="BP124" s="94"/>
    </row>
    <row r="125" spans="1:68" s="92" customFormat="1" hidden="1" x14ac:dyDescent="0.2">
      <c r="A125" s="180">
        <v>43617</v>
      </c>
      <c r="B125" s="116">
        <v>43646</v>
      </c>
      <c r="C125" s="177"/>
      <c r="D125" s="177"/>
      <c r="E125" s="177"/>
      <c r="F125" s="177"/>
      <c r="G125" s="93"/>
      <c r="H125" s="93"/>
      <c r="I125" s="94"/>
      <c r="J125" s="93"/>
      <c r="K125" s="93"/>
      <c r="L125" s="94"/>
      <c r="M125" s="94"/>
      <c r="N125" s="94"/>
      <c r="O125" s="94"/>
      <c r="P125" s="94"/>
      <c r="Q125" s="94"/>
      <c r="R125" s="94"/>
      <c r="S125" s="94"/>
      <c r="T125" s="94"/>
      <c r="U125" s="94"/>
      <c r="V125" s="94"/>
      <c r="W125" s="94"/>
      <c r="X125" s="94"/>
      <c r="Y125" s="94"/>
      <c r="Z125" s="94"/>
      <c r="AA125" s="94"/>
      <c r="AB125" s="94"/>
      <c r="AC125" s="94"/>
      <c r="AD125" s="94"/>
      <c r="AE125" s="94"/>
      <c r="AF125" s="94"/>
      <c r="AG125" s="94"/>
      <c r="AH125" s="94"/>
      <c r="AI125" s="94"/>
      <c r="AJ125" s="94"/>
      <c r="AK125" s="94"/>
      <c r="AL125" s="94"/>
      <c r="AM125" s="94"/>
      <c r="AN125" s="94"/>
      <c r="AO125" s="94"/>
      <c r="AP125" s="94"/>
      <c r="AQ125" s="94"/>
      <c r="AR125" s="94"/>
      <c r="AS125" s="94"/>
      <c r="AT125" s="94"/>
      <c r="AU125" s="94"/>
      <c r="AV125" s="94"/>
      <c r="AW125" s="94"/>
      <c r="AX125" s="94"/>
      <c r="AY125" s="94"/>
      <c r="AZ125" s="94"/>
      <c r="BA125" s="94"/>
      <c r="BB125" s="94"/>
      <c r="BC125" s="94"/>
      <c r="BD125" s="94"/>
      <c r="BE125" s="94"/>
      <c r="BF125" s="94"/>
      <c r="BG125" s="94"/>
      <c r="BH125" s="94"/>
      <c r="BI125" s="94"/>
      <c r="BJ125" s="94"/>
      <c r="BK125" s="94"/>
      <c r="BL125" s="94"/>
      <c r="BM125" s="94"/>
      <c r="BN125" s="94"/>
      <c r="BO125" s="94"/>
      <c r="BP125" s="94"/>
    </row>
    <row r="126" spans="1:68" s="92" customFormat="1" hidden="1" x14ac:dyDescent="0.2">
      <c r="A126" s="180">
        <v>43647</v>
      </c>
      <c r="B126" s="116">
        <v>43677</v>
      </c>
      <c r="C126" s="177"/>
      <c r="D126" s="177"/>
      <c r="E126" s="177"/>
      <c r="F126" s="177"/>
      <c r="G126" s="93"/>
      <c r="H126" s="93"/>
      <c r="I126" s="94"/>
      <c r="J126" s="93"/>
      <c r="K126" s="93"/>
      <c r="L126" s="94"/>
      <c r="M126" s="94"/>
      <c r="N126" s="94"/>
      <c r="O126" s="94"/>
      <c r="P126" s="94"/>
      <c r="Q126" s="94"/>
      <c r="R126" s="94"/>
      <c r="S126" s="94"/>
      <c r="T126" s="94"/>
      <c r="U126" s="94"/>
      <c r="V126" s="94"/>
      <c r="W126" s="94"/>
      <c r="X126" s="94"/>
      <c r="Y126" s="94"/>
      <c r="Z126" s="94"/>
      <c r="AA126" s="94"/>
      <c r="AB126" s="94"/>
      <c r="AC126" s="94"/>
      <c r="AD126" s="94"/>
      <c r="AE126" s="94"/>
      <c r="AF126" s="94"/>
      <c r="AG126" s="94"/>
      <c r="AH126" s="94"/>
      <c r="AI126" s="94"/>
      <c r="AJ126" s="94"/>
      <c r="AK126" s="94"/>
      <c r="AL126" s="94"/>
      <c r="AM126" s="94"/>
      <c r="AN126" s="94"/>
      <c r="AO126" s="94"/>
      <c r="AP126" s="94"/>
      <c r="AQ126" s="94"/>
      <c r="AR126" s="94"/>
      <c r="AS126" s="94"/>
      <c r="AT126" s="94"/>
      <c r="AU126" s="94"/>
      <c r="AV126" s="94"/>
      <c r="AW126" s="94"/>
      <c r="AX126" s="94"/>
      <c r="AY126" s="94"/>
      <c r="AZ126" s="94"/>
      <c r="BA126" s="94"/>
      <c r="BB126" s="94"/>
      <c r="BC126" s="94"/>
      <c r="BD126" s="94"/>
      <c r="BE126" s="94"/>
      <c r="BF126" s="94"/>
      <c r="BG126" s="94"/>
      <c r="BH126" s="94"/>
      <c r="BI126" s="94"/>
      <c r="BJ126" s="94"/>
      <c r="BK126" s="94"/>
      <c r="BL126" s="94"/>
      <c r="BM126" s="94"/>
      <c r="BN126" s="94"/>
      <c r="BO126" s="94"/>
      <c r="BP126" s="94"/>
    </row>
    <row r="127" spans="1:68" s="92" customFormat="1" hidden="1" x14ac:dyDescent="0.2">
      <c r="A127" s="180">
        <v>43678</v>
      </c>
      <c r="B127" s="116">
        <v>43708</v>
      </c>
      <c r="C127" s="177"/>
      <c r="D127" s="177"/>
      <c r="E127" s="177"/>
      <c r="F127" s="177"/>
      <c r="G127" s="93"/>
      <c r="H127" s="93"/>
      <c r="I127" s="94"/>
      <c r="J127" s="93"/>
      <c r="K127" s="93"/>
      <c r="L127" s="94"/>
      <c r="M127" s="94"/>
      <c r="N127" s="94"/>
      <c r="O127" s="94"/>
      <c r="P127" s="94"/>
      <c r="Q127" s="94"/>
      <c r="R127" s="94"/>
      <c r="S127" s="94"/>
      <c r="T127" s="94"/>
      <c r="U127" s="94"/>
      <c r="V127" s="94"/>
      <c r="W127" s="94"/>
      <c r="X127" s="94"/>
      <c r="Y127" s="94"/>
      <c r="Z127" s="94"/>
      <c r="AA127" s="94"/>
      <c r="AB127" s="94"/>
      <c r="AC127" s="94"/>
      <c r="AD127" s="94"/>
      <c r="AE127" s="94"/>
      <c r="AF127" s="94"/>
      <c r="AG127" s="94"/>
      <c r="AH127" s="94"/>
      <c r="AI127" s="94"/>
      <c r="AJ127" s="94"/>
      <c r="AK127" s="94"/>
      <c r="AL127" s="94"/>
      <c r="AM127" s="94"/>
      <c r="AN127" s="94"/>
      <c r="AO127" s="94"/>
      <c r="AP127" s="94"/>
      <c r="AQ127" s="94"/>
      <c r="AR127" s="94"/>
      <c r="AS127" s="94"/>
      <c r="AT127" s="94"/>
      <c r="AU127" s="94"/>
      <c r="AV127" s="94"/>
      <c r="AW127" s="94"/>
      <c r="AX127" s="94"/>
      <c r="AY127" s="94"/>
      <c r="AZ127" s="94"/>
      <c r="BA127" s="94"/>
      <c r="BB127" s="94"/>
      <c r="BC127" s="94"/>
      <c r="BD127" s="94"/>
      <c r="BE127" s="94"/>
      <c r="BF127" s="94"/>
      <c r="BG127" s="94"/>
      <c r="BH127" s="94"/>
      <c r="BI127" s="94"/>
      <c r="BJ127" s="94"/>
      <c r="BK127" s="94"/>
      <c r="BL127" s="94"/>
      <c r="BM127" s="94"/>
      <c r="BN127" s="94"/>
      <c r="BO127" s="94"/>
      <c r="BP127" s="94"/>
    </row>
    <row r="128" spans="1:68" s="92" customFormat="1" hidden="1" x14ac:dyDescent="0.2">
      <c r="A128" s="180">
        <v>43709</v>
      </c>
      <c r="B128" s="116">
        <v>43738</v>
      </c>
      <c r="C128" s="177"/>
      <c r="D128" s="177"/>
      <c r="E128" s="177"/>
      <c r="F128" s="177"/>
      <c r="G128" s="93"/>
      <c r="H128" s="93"/>
      <c r="I128" s="94"/>
      <c r="J128" s="93"/>
      <c r="K128" s="93"/>
      <c r="L128" s="94"/>
      <c r="M128" s="94"/>
      <c r="N128" s="94"/>
      <c r="O128" s="94"/>
      <c r="P128" s="94"/>
      <c r="Q128" s="94"/>
      <c r="R128" s="94"/>
      <c r="S128" s="94"/>
      <c r="T128" s="94"/>
      <c r="U128" s="94"/>
      <c r="V128" s="94"/>
      <c r="W128" s="94"/>
      <c r="X128" s="94"/>
      <c r="Y128" s="94"/>
      <c r="Z128" s="94"/>
      <c r="AA128" s="94"/>
      <c r="AB128" s="94"/>
      <c r="AC128" s="94"/>
      <c r="AD128" s="94"/>
      <c r="AE128" s="94"/>
      <c r="AF128" s="94"/>
      <c r="AG128" s="94"/>
      <c r="AH128" s="94"/>
      <c r="AI128" s="94"/>
      <c r="AJ128" s="94"/>
      <c r="AK128" s="94"/>
      <c r="AL128" s="94"/>
      <c r="AM128" s="94"/>
      <c r="AN128" s="94"/>
      <c r="AO128" s="94"/>
      <c r="AP128" s="94"/>
      <c r="AQ128" s="94"/>
      <c r="AR128" s="94"/>
      <c r="AS128" s="94"/>
      <c r="AT128" s="94"/>
      <c r="AU128" s="94"/>
      <c r="AV128" s="94"/>
      <c r="AW128" s="94"/>
      <c r="AX128" s="94"/>
      <c r="AY128" s="94"/>
      <c r="AZ128" s="94"/>
      <c r="BA128" s="94"/>
      <c r="BB128" s="94"/>
      <c r="BC128" s="94"/>
      <c r="BD128" s="94"/>
      <c r="BE128" s="94"/>
      <c r="BF128" s="94"/>
      <c r="BG128" s="94"/>
      <c r="BH128" s="94"/>
      <c r="BI128" s="94"/>
      <c r="BJ128" s="94"/>
      <c r="BK128" s="94"/>
      <c r="BL128" s="94"/>
      <c r="BM128" s="94"/>
      <c r="BN128" s="94"/>
      <c r="BO128" s="94"/>
      <c r="BP128" s="94"/>
    </row>
    <row r="129" spans="1:68" s="92" customFormat="1" hidden="1" x14ac:dyDescent="0.2">
      <c r="A129" s="180">
        <v>43739</v>
      </c>
      <c r="B129" s="116">
        <v>43769</v>
      </c>
      <c r="C129" s="177"/>
      <c r="D129" s="177"/>
      <c r="E129" s="177"/>
      <c r="F129" s="177"/>
      <c r="G129" s="93"/>
      <c r="H129" s="93"/>
      <c r="I129" s="94"/>
      <c r="J129" s="93"/>
      <c r="K129" s="93"/>
      <c r="L129" s="94"/>
      <c r="M129" s="94"/>
      <c r="N129" s="94"/>
      <c r="O129" s="94"/>
      <c r="P129" s="94"/>
      <c r="Q129" s="94"/>
      <c r="R129" s="94"/>
      <c r="S129" s="94"/>
      <c r="T129" s="94"/>
      <c r="U129" s="94"/>
      <c r="V129" s="94"/>
      <c r="W129" s="94"/>
      <c r="X129" s="94"/>
      <c r="Y129" s="94"/>
      <c r="Z129" s="94"/>
      <c r="AA129" s="94"/>
      <c r="AB129" s="94"/>
      <c r="AC129" s="94"/>
      <c r="AD129" s="94"/>
      <c r="AE129" s="94"/>
      <c r="AF129" s="94"/>
      <c r="AG129" s="94"/>
      <c r="AH129" s="94"/>
      <c r="AI129" s="94"/>
      <c r="AJ129" s="94"/>
      <c r="AK129" s="94"/>
      <c r="AL129" s="94"/>
      <c r="AM129" s="94"/>
      <c r="AN129" s="94"/>
      <c r="AO129" s="94"/>
      <c r="AP129" s="94"/>
      <c r="AQ129" s="94"/>
      <c r="AR129" s="94"/>
      <c r="AS129" s="94"/>
      <c r="AT129" s="94"/>
      <c r="AU129" s="94"/>
      <c r="AV129" s="94"/>
      <c r="AW129" s="94"/>
      <c r="AX129" s="94"/>
      <c r="AY129" s="94"/>
      <c r="AZ129" s="94"/>
      <c r="BA129" s="94"/>
      <c r="BB129" s="94"/>
      <c r="BC129" s="94"/>
      <c r="BD129" s="94"/>
      <c r="BE129" s="94"/>
      <c r="BF129" s="94"/>
      <c r="BG129" s="94"/>
      <c r="BH129" s="94"/>
      <c r="BI129" s="94"/>
      <c r="BJ129" s="94"/>
      <c r="BK129" s="94"/>
      <c r="BL129" s="94"/>
      <c r="BM129" s="94"/>
      <c r="BN129" s="94"/>
      <c r="BO129" s="94"/>
      <c r="BP129" s="94"/>
    </row>
    <row r="130" spans="1:68" s="92" customFormat="1" hidden="1" x14ac:dyDescent="0.2">
      <c r="A130" s="180">
        <v>43770</v>
      </c>
      <c r="B130" s="116">
        <v>43799</v>
      </c>
      <c r="C130" s="177"/>
      <c r="D130" s="177"/>
      <c r="E130" s="177"/>
      <c r="F130" s="177"/>
      <c r="G130" s="93"/>
      <c r="H130" s="93"/>
      <c r="I130" s="94"/>
      <c r="J130" s="93"/>
      <c r="K130" s="93"/>
      <c r="L130" s="94"/>
      <c r="M130" s="94"/>
      <c r="N130" s="94"/>
      <c r="O130" s="94"/>
      <c r="P130" s="94"/>
      <c r="Q130" s="94"/>
      <c r="R130" s="94"/>
      <c r="S130" s="94"/>
      <c r="T130" s="94"/>
      <c r="U130" s="94"/>
      <c r="V130" s="94"/>
      <c r="W130" s="94"/>
      <c r="X130" s="94"/>
      <c r="Y130" s="94"/>
      <c r="Z130" s="94"/>
      <c r="AA130" s="94"/>
      <c r="AB130" s="94"/>
      <c r="AC130" s="94"/>
      <c r="AD130" s="94"/>
      <c r="AE130" s="94"/>
      <c r="AF130" s="94"/>
      <c r="AG130" s="94"/>
      <c r="AH130" s="94"/>
      <c r="AI130" s="94"/>
      <c r="AJ130" s="94"/>
      <c r="AK130" s="94"/>
      <c r="AL130" s="94"/>
      <c r="AM130" s="94"/>
      <c r="AN130" s="94"/>
      <c r="AO130" s="94"/>
      <c r="AP130" s="94"/>
      <c r="AQ130" s="94"/>
      <c r="AR130" s="94"/>
      <c r="AS130" s="94"/>
      <c r="AT130" s="94"/>
      <c r="AU130" s="94"/>
      <c r="AV130" s="94"/>
      <c r="AW130" s="94"/>
      <c r="AX130" s="94"/>
      <c r="AY130" s="94"/>
      <c r="AZ130" s="94"/>
      <c r="BA130" s="94"/>
      <c r="BB130" s="94"/>
      <c r="BC130" s="94"/>
      <c r="BD130" s="94"/>
      <c r="BE130" s="94"/>
      <c r="BF130" s="94"/>
      <c r="BG130" s="94"/>
      <c r="BH130" s="94"/>
      <c r="BI130" s="94"/>
      <c r="BJ130" s="94"/>
      <c r="BK130" s="94"/>
      <c r="BL130" s="94"/>
      <c r="BM130" s="94"/>
      <c r="BN130" s="94"/>
      <c r="BO130" s="94"/>
      <c r="BP130" s="94"/>
    </row>
    <row r="131" spans="1:68" s="92" customFormat="1" hidden="1" x14ac:dyDescent="0.2">
      <c r="A131" s="180">
        <v>43800</v>
      </c>
      <c r="B131" s="116">
        <v>43830</v>
      </c>
      <c r="C131" s="177"/>
      <c r="D131" s="177"/>
      <c r="E131" s="177"/>
      <c r="F131" s="177"/>
      <c r="G131" s="93"/>
      <c r="H131" s="93"/>
      <c r="I131" s="94"/>
      <c r="J131" s="93"/>
      <c r="K131" s="93"/>
      <c r="L131" s="94"/>
      <c r="M131" s="94"/>
      <c r="N131" s="94"/>
      <c r="O131" s="94"/>
      <c r="P131" s="94"/>
      <c r="Q131" s="94"/>
      <c r="R131" s="94"/>
      <c r="S131" s="94"/>
      <c r="T131" s="94"/>
      <c r="U131" s="94"/>
      <c r="V131" s="94"/>
      <c r="W131" s="94"/>
      <c r="X131" s="94"/>
      <c r="Y131" s="94"/>
      <c r="Z131" s="94"/>
      <c r="AA131" s="94"/>
      <c r="AB131" s="94"/>
      <c r="AC131" s="94"/>
      <c r="AD131" s="94"/>
      <c r="AE131" s="94"/>
      <c r="AF131" s="94"/>
      <c r="AG131" s="94"/>
      <c r="AH131" s="94"/>
      <c r="AI131" s="94"/>
      <c r="AJ131" s="94"/>
      <c r="AK131" s="94"/>
      <c r="AL131" s="94"/>
      <c r="AM131" s="94"/>
      <c r="AN131" s="94"/>
      <c r="AO131" s="94"/>
      <c r="AP131" s="94"/>
      <c r="AQ131" s="94"/>
      <c r="AR131" s="94"/>
      <c r="AS131" s="94"/>
      <c r="AT131" s="94"/>
      <c r="AU131" s="94"/>
      <c r="AV131" s="94"/>
      <c r="AW131" s="94"/>
      <c r="AX131" s="94"/>
      <c r="AY131" s="94"/>
      <c r="AZ131" s="94"/>
      <c r="BA131" s="94"/>
      <c r="BB131" s="94"/>
      <c r="BC131" s="94"/>
      <c r="BD131" s="94"/>
      <c r="BE131" s="94"/>
      <c r="BF131" s="94"/>
      <c r="BG131" s="94"/>
      <c r="BH131" s="94"/>
      <c r="BI131" s="94"/>
      <c r="BJ131" s="94"/>
      <c r="BK131" s="94"/>
      <c r="BL131" s="94"/>
      <c r="BM131" s="94"/>
      <c r="BN131" s="94"/>
      <c r="BO131" s="94"/>
      <c r="BP131" s="94"/>
    </row>
    <row r="132" spans="1:68" s="92" customFormat="1" hidden="1" x14ac:dyDescent="0.2">
      <c r="A132" s="177"/>
      <c r="B132" s="177"/>
      <c r="C132" s="177"/>
      <c r="D132" s="177"/>
      <c r="E132" s="177"/>
      <c r="F132" s="177"/>
      <c r="G132" s="93"/>
      <c r="H132" s="93"/>
      <c r="I132" s="94"/>
      <c r="J132" s="93"/>
      <c r="K132" s="93"/>
      <c r="L132" s="94"/>
      <c r="M132" s="94"/>
      <c r="N132" s="94"/>
      <c r="O132" s="94"/>
      <c r="P132" s="94"/>
      <c r="Q132" s="94"/>
      <c r="R132" s="94"/>
      <c r="S132" s="94"/>
      <c r="T132" s="94"/>
      <c r="U132" s="94"/>
      <c r="V132" s="94"/>
      <c r="W132" s="94"/>
      <c r="X132" s="94"/>
      <c r="Y132" s="94"/>
      <c r="Z132" s="94"/>
      <c r="AA132" s="94"/>
      <c r="AB132" s="94"/>
      <c r="AC132" s="94"/>
      <c r="AD132" s="94"/>
      <c r="AE132" s="94"/>
      <c r="AF132" s="94"/>
      <c r="AG132" s="94"/>
      <c r="AH132" s="94"/>
      <c r="AI132" s="94"/>
      <c r="AJ132" s="94"/>
      <c r="AK132" s="94"/>
      <c r="AL132" s="94"/>
      <c r="AM132" s="94"/>
      <c r="AN132" s="94"/>
      <c r="AO132" s="94"/>
      <c r="AP132" s="94"/>
      <c r="AQ132" s="94"/>
      <c r="AR132" s="94"/>
      <c r="AS132" s="94"/>
      <c r="AT132" s="94"/>
      <c r="AU132" s="94"/>
      <c r="AV132" s="94"/>
      <c r="AW132" s="94"/>
      <c r="AX132" s="94"/>
      <c r="AY132" s="94"/>
      <c r="AZ132" s="94"/>
      <c r="BA132" s="94"/>
      <c r="BB132" s="94"/>
      <c r="BC132" s="94"/>
      <c r="BD132" s="94"/>
      <c r="BE132" s="94"/>
      <c r="BF132" s="94"/>
      <c r="BG132" s="94"/>
      <c r="BH132" s="94"/>
      <c r="BI132" s="94"/>
      <c r="BJ132" s="94"/>
      <c r="BK132" s="94"/>
      <c r="BL132" s="94"/>
      <c r="BM132" s="94"/>
      <c r="BN132" s="94"/>
      <c r="BO132" s="94"/>
      <c r="BP132" s="94"/>
    </row>
    <row r="133" spans="1:68" s="92" customFormat="1" hidden="1" x14ac:dyDescent="0.2">
      <c r="A133" s="177"/>
      <c r="B133" s="177"/>
      <c r="C133" s="177"/>
      <c r="D133" s="177"/>
      <c r="E133" s="177"/>
      <c r="F133" s="177"/>
      <c r="G133" s="93"/>
      <c r="H133" s="93"/>
      <c r="I133" s="94"/>
      <c r="J133" s="93"/>
      <c r="K133" s="93"/>
      <c r="L133" s="94"/>
      <c r="M133" s="94"/>
      <c r="N133" s="94"/>
      <c r="O133" s="94"/>
      <c r="P133" s="94"/>
      <c r="Q133" s="94"/>
      <c r="R133" s="94"/>
      <c r="S133" s="94"/>
      <c r="T133" s="94"/>
      <c r="U133" s="94"/>
      <c r="V133" s="94"/>
      <c r="W133" s="94"/>
      <c r="X133" s="94"/>
      <c r="Y133" s="94"/>
      <c r="Z133" s="94"/>
      <c r="AA133" s="94"/>
      <c r="AB133" s="94"/>
      <c r="AC133" s="94"/>
      <c r="AD133" s="94"/>
      <c r="AE133" s="94"/>
      <c r="AF133" s="94"/>
      <c r="AG133" s="94"/>
      <c r="AH133" s="94"/>
      <c r="AI133" s="94"/>
      <c r="AJ133" s="94"/>
      <c r="AK133" s="94"/>
      <c r="AL133" s="94"/>
      <c r="AM133" s="94"/>
      <c r="AN133" s="94"/>
      <c r="AO133" s="94"/>
      <c r="AP133" s="94"/>
      <c r="AQ133" s="94"/>
      <c r="AR133" s="94"/>
      <c r="AS133" s="94"/>
      <c r="AT133" s="94"/>
      <c r="AU133" s="94"/>
      <c r="AV133" s="94"/>
      <c r="AW133" s="94"/>
      <c r="AX133" s="94"/>
      <c r="AY133" s="94"/>
      <c r="AZ133" s="94"/>
      <c r="BA133" s="94"/>
      <c r="BB133" s="94"/>
      <c r="BC133" s="94"/>
      <c r="BD133" s="94"/>
      <c r="BE133" s="94"/>
      <c r="BF133" s="94"/>
      <c r="BG133" s="94"/>
      <c r="BH133" s="94"/>
      <c r="BI133" s="94"/>
      <c r="BJ133" s="94"/>
      <c r="BK133" s="94"/>
      <c r="BL133" s="94"/>
      <c r="BM133" s="94"/>
      <c r="BN133" s="94"/>
      <c r="BO133" s="94"/>
      <c r="BP133" s="94"/>
    </row>
    <row r="134" spans="1:68" s="92" customFormat="1" hidden="1" x14ac:dyDescent="0.2">
      <c r="A134" s="177"/>
      <c r="B134" s="177"/>
      <c r="C134" s="177"/>
      <c r="D134" s="177"/>
      <c r="E134" s="177"/>
      <c r="F134" s="177"/>
      <c r="G134" s="93"/>
      <c r="H134" s="93"/>
      <c r="I134" s="94"/>
      <c r="J134" s="93"/>
      <c r="K134" s="93"/>
      <c r="L134" s="94"/>
      <c r="M134" s="94"/>
      <c r="N134" s="94"/>
      <c r="O134" s="94"/>
      <c r="P134" s="94"/>
      <c r="Q134" s="94"/>
      <c r="R134" s="94"/>
      <c r="S134" s="94"/>
      <c r="T134" s="94"/>
      <c r="U134" s="94"/>
      <c r="V134" s="94"/>
      <c r="W134" s="94"/>
      <c r="X134" s="94"/>
      <c r="Y134" s="94"/>
      <c r="Z134" s="94"/>
      <c r="AA134" s="94"/>
      <c r="AB134" s="94"/>
      <c r="AC134" s="94"/>
      <c r="AD134" s="94"/>
      <c r="AE134" s="94"/>
      <c r="AF134" s="94"/>
      <c r="AG134" s="94"/>
      <c r="AH134" s="94"/>
      <c r="AI134" s="94"/>
      <c r="AJ134" s="94"/>
      <c r="AK134" s="94"/>
      <c r="AL134" s="94"/>
      <c r="AM134" s="94"/>
      <c r="AN134" s="94"/>
      <c r="AO134" s="94"/>
      <c r="AP134" s="94"/>
      <c r="AQ134" s="94"/>
      <c r="AR134" s="94"/>
      <c r="AS134" s="94"/>
      <c r="AT134" s="94"/>
      <c r="AU134" s="94"/>
      <c r="AV134" s="94"/>
      <c r="AW134" s="94"/>
      <c r="AX134" s="94"/>
      <c r="AY134" s="94"/>
      <c r="AZ134" s="94"/>
      <c r="BA134" s="94"/>
      <c r="BB134" s="94"/>
      <c r="BC134" s="94"/>
      <c r="BD134" s="94"/>
      <c r="BE134" s="94"/>
      <c r="BF134" s="94"/>
      <c r="BG134" s="94"/>
      <c r="BH134" s="94"/>
      <c r="BI134" s="94"/>
      <c r="BJ134" s="94"/>
      <c r="BK134" s="94"/>
      <c r="BL134" s="94"/>
      <c r="BM134" s="94"/>
      <c r="BN134" s="94"/>
      <c r="BO134" s="94"/>
      <c r="BP134" s="94"/>
    </row>
    <row r="135" spans="1:68" s="92" customFormat="1" hidden="1" x14ac:dyDescent="0.2">
      <c r="A135" s="177"/>
      <c r="B135" s="177"/>
      <c r="C135" s="177"/>
      <c r="D135" s="177"/>
      <c r="E135" s="177"/>
      <c r="F135" s="177"/>
      <c r="G135" s="93"/>
      <c r="H135" s="93"/>
      <c r="I135" s="94"/>
      <c r="J135" s="93"/>
      <c r="K135" s="93"/>
      <c r="L135" s="94"/>
      <c r="M135" s="94"/>
      <c r="N135" s="94"/>
      <c r="O135" s="94"/>
      <c r="P135" s="94"/>
      <c r="Q135" s="94"/>
      <c r="R135" s="94"/>
      <c r="S135" s="94"/>
      <c r="T135" s="94"/>
      <c r="U135" s="94"/>
      <c r="V135" s="94"/>
      <c r="W135" s="94"/>
      <c r="X135" s="94"/>
      <c r="Y135" s="94"/>
      <c r="Z135" s="94"/>
      <c r="AA135" s="94"/>
      <c r="AB135" s="94"/>
      <c r="AC135" s="94"/>
      <c r="AD135" s="94"/>
      <c r="AE135" s="94"/>
      <c r="AF135" s="94"/>
      <c r="AG135" s="94"/>
      <c r="AH135" s="94"/>
      <c r="AI135" s="94"/>
      <c r="AJ135" s="94"/>
      <c r="AK135" s="94"/>
      <c r="AL135" s="94"/>
      <c r="AM135" s="94"/>
      <c r="AN135" s="94"/>
      <c r="AO135" s="94"/>
      <c r="AP135" s="94"/>
      <c r="AQ135" s="94"/>
      <c r="AR135" s="94"/>
      <c r="AS135" s="94"/>
      <c r="AT135" s="94"/>
      <c r="AU135" s="94"/>
      <c r="AV135" s="94"/>
      <c r="AW135" s="94"/>
      <c r="AX135" s="94"/>
      <c r="AY135" s="94"/>
      <c r="AZ135" s="94"/>
      <c r="BA135" s="94"/>
      <c r="BB135" s="94"/>
      <c r="BC135" s="94"/>
      <c r="BD135" s="94"/>
      <c r="BE135" s="94"/>
      <c r="BF135" s="94"/>
      <c r="BG135" s="94"/>
      <c r="BH135" s="94"/>
      <c r="BI135" s="94"/>
      <c r="BJ135" s="94"/>
      <c r="BK135" s="94"/>
      <c r="BL135" s="94"/>
      <c r="BM135" s="94"/>
      <c r="BN135" s="94"/>
      <c r="BO135" s="94"/>
      <c r="BP135" s="94"/>
    </row>
    <row r="136" spans="1:68" s="92" customFormat="1" hidden="1" x14ac:dyDescent="0.2">
      <c r="A136" s="177"/>
      <c r="B136" s="177"/>
      <c r="C136" s="177"/>
      <c r="D136" s="177"/>
      <c r="E136" s="177"/>
      <c r="F136" s="177"/>
      <c r="G136" s="93"/>
      <c r="H136" s="93"/>
      <c r="I136" s="94"/>
      <c r="J136" s="93"/>
      <c r="K136" s="93"/>
      <c r="L136" s="94"/>
      <c r="M136" s="94"/>
      <c r="N136" s="94"/>
      <c r="O136" s="94"/>
      <c r="P136" s="94"/>
      <c r="Q136" s="94"/>
      <c r="R136" s="94"/>
      <c r="S136" s="94"/>
      <c r="T136" s="94"/>
      <c r="U136" s="94"/>
      <c r="V136" s="94"/>
      <c r="W136" s="94"/>
      <c r="X136" s="94"/>
      <c r="Y136" s="94"/>
      <c r="Z136" s="94"/>
      <c r="AA136" s="94"/>
      <c r="AB136" s="94"/>
      <c r="AC136" s="94"/>
      <c r="AD136" s="94"/>
      <c r="AE136" s="94"/>
      <c r="AF136" s="94"/>
      <c r="AG136" s="94"/>
      <c r="AH136" s="94"/>
      <c r="AI136" s="94"/>
      <c r="AJ136" s="94"/>
      <c r="AK136" s="94"/>
      <c r="AL136" s="94"/>
      <c r="AM136" s="94"/>
      <c r="AN136" s="94"/>
      <c r="AO136" s="94"/>
      <c r="AP136" s="94"/>
      <c r="AQ136" s="94"/>
      <c r="AR136" s="94"/>
      <c r="AS136" s="94"/>
      <c r="AT136" s="94"/>
      <c r="AU136" s="94"/>
      <c r="AV136" s="94"/>
      <c r="AW136" s="94"/>
      <c r="AX136" s="94"/>
      <c r="AY136" s="94"/>
      <c r="AZ136" s="94"/>
      <c r="BA136" s="94"/>
      <c r="BB136" s="94"/>
      <c r="BC136" s="94"/>
      <c r="BD136" s="94"/>
      <c r="BE136" s="94"/>
      <c r="BF136" s="94"/>
      <c r="BG136" s="94"/>
      <c r="BH136" s="94"/>
      <c r="BI136" s="94"/>
      <c r="BJ136" s="94"/>
      <c r="BK136" s="94"/>
      <c r="BL136" s="94"/>
      <c r="BM136" s="94"/>
      <c r="BN136" s="94"/>
      <c r="BO136" s="94"/>
      <c r="BP136" s="94"/>
    </row>
    <row r="137" spans="1:68" s="92" customFormat="1" hidden="1" x14ac:dyDescent="0.2">
      <c r="A137" s="177"/>
      <c r="B137" s="177"/>
      <c r="C137" s="177"/>
      <c r="D137" s="177"/>
      <c r="E137" s="177"/>
      <c r="F137" s="177"/>
      <c r="G137" s="93"/>
      <c r="H137" s="93"/>
      <c r="I137" s="94"/>
      <c r="J137" s="93"/>
      <c r="K137" s="93"/>
      <c r="L137" s="94"/>
      <c r="M137" s="94"/>
      <c r="N137" s="94"/>
      <c r="O137" s="94"/>
      <c r="P137" s="94"/>
      <c r="Q137" s="94"/>
      <c r="R137" s="94"/>
      <c r="S137" s="94"/>
      <c r="T137" s="94"/>
      <c r="U137" s="94"/>
      <c r="V137" s="94"/>
      <c r="W137" s="94"/>
      <c r="X137" s="94"/>
      <c r="Y137" s="94"/>
      <c r="Z137" s="94"/>
      <c r="AA137" s="94"/>
      <c r="AB137" s="94"/>
      <c r="AC137" s="94"/>
      <c r="AD137" s="94"/>
      <c r="AE137" s="94"/>
      <c r="AF137" s="94"/>
      <c r="AG137" s="94"/>
      <c r="AH137" s="94"/>
      <c r="AI137" s="94"/>
      <c r="AJ137" s="94"/>
      <c r="AK137" s="94"/>
      <c r="AL137" s="94"/>
      <c r="AM137" s="94"/>
      <c r="AN137" s="94"/>
      <c r="AO137" s="94"/>
      <c r="AP137" s="94"/>
      <c r="AQ137" s="94"/>
      <c r="AR137" s="94"/>
      <c r="AS137" s="94"/>
      <c r="AT137" s="94"/>
      <c r="AU137" s="94"/>
      <c r="AV137" s="94"/>
      <c r="AW137" s="94"/>
      <c r="AX137" s="94"/>
      <c r="AY137" s="94"/>
      <c r="AZ137" s="94"/>
      <c r="BA137" s="94"/>
      <c r="BB137" s="94"/>
      <c r="BC137" s="94"/>
      <c r="BD137" s="94"/>
      <c r="BE137" s="94"/>
      <c r="BF137" s="94"/>
      <c r="BG137" s="94"/>
      <c r="BH137" s="94"/>
      <c r="BI137" s="94"/>
      <c r="BJ137" s="94"/>
      <c r="BK137" s="94"/>
      <c r="BL137" s="94"/>
      <c r="BM137" s="94"/>
      <c r="BN137" s="94"/>
      <c r="BO137" s="94"/>
      <c r="BP137" s="94"/>
    </row>
    <row r="138" spans="1:68" s="92" customFormat="1" hidden="1" x14ac:dyDescent="0.2">
      <c r="A138" s="177"/>
      <c r="B138" s="177"/>
      <c r="C138" s="177"/>
      <c r="D138" s="177"/>
      <c r="E138" s="177"/>
      <c r="F138" s="177"/>
      <c r="G138" s="93"/>
      <c r="H138" s="93"/>
      <c r="I138" s="94"/>
      <c r="J138" s="93"/>
      <c r="K138" s="93"/>
      <c r="L138" s="94"/>
      <c r="M138" s="94"/>
      <c r="N138" s="94"/>
      <c r="O138" s="94"/>
      <c r="P138" s="94"/>
      <c r="Q138" s="94"/>
      <c r="R138" s="94"/>
      <c r="S138" s="94"/>
      <c r="T138" s="94"/>
      <c r="U138" s="94"/>
      <c r="V138" s="94"/>
      <c r="W138" s="94"/>
      <c r="X138" s="94"/>
      <c r="Y138" s="94"/>
      <c r="Z138" s="94"/>
      <c r="AA138" s="94"/>
      <c r="AB138" s="94"/>
      <c r="AC138" s="94"/>
      <c r="AD138" s="94"/>
      <c r="AE138" s="94"/>
      <c r="AF138" s="94"/>
      <c r="AG138" s="94"/>
      <c r="AH138" s="94"/>
      <c r="AI138" s="94"/>
      <c r="AJ138" s="94"/>
      <c r="AK138" s="94"/>
      <c r="AL138" s="94"/>
      <c r="AM138" s="94"/>
      <c r="AN138" s="94"/>
      <c r="AO138" s="94"/>
      <c r="AP138" s="94"/>
      <c r="AQ138" s="94"/>
      <c r="AR138" s="94"/>
      <c r="AS138" s="94"/>
      <c r="AT138" s="94"/>
      <c r="AU138" s="94"/>
      <c r="AV138" s="94"/>
      <c r="AW138" s="94"/>
      <c r="AX138" s="94"/>
      <c r="AY138" s="94"/>
      <c r="AZ138" s="94"/>
      <c r="BA138" s="94"/>
      <c r="BB138" s="94"/>
      <c r="BC138" s="94"/>
      <c r="BD138" s="94"/>
      <c r="BE138" s="94"/>
      <c r="BF138" s="94"/>
      <c r="BG138" s="94"/>
      <c r="BH138" s="94"/>
      <c r="BI138" s="94"/>
      <c r="BJ138" s="94"/>
      <c r="BK138" s="94"/>
      <c r="BL138" s="94"/>
      <c r="BM138" s="94"/>
      <c r="BN138" s="94"/>
      <c r="BO138" s="94"/>
      <c r="BP138" s="94"/>
    </row>
    <row r="139" spans="1:68" s="92" customFormat="1" hidden="1" x14ac:dyDescent="0.2">
      <c r="A139" s="177"/>
      <c r="B139" s="177"/>
      <c r="C139" s="177"/>
      <c r="D139" s="177"/>
      <c r="E139" s="177"/>
      <c r="F139" s="177"/>
      <c r="G139" s="93"/>
      <c r="H139" s="93"/>
      <c r="I139" s="94"/>
      <c r="J139" s="93"/>
      <c r="K139" s="93"/>
      <c r="L139" s="94"/>
      <c r="M139" s="94"/>
      <c r="N139" s="94"/>
      <c r="O139" s="94"/>
      <c r="P139" s="94"/>
      <c r="Q139" s="94"/>
      <c r="R139" s="94"/>
      <c r="S139" s="94"/>
      <c r="T139" s="94"/>
      <c r="U139" s="94"/>
      <c r="V139" s="94"/>
      <c r="W139" s="94"/>
      <c r="X139" s="94"/>
      <c r="Y139" s="94"/>
      <c r="Z139" s="94"/>
      <c r="AA139" s="94"/>
      <c r="AB139" s="94"/>
      <c r="AC139" s="94"/>
      <c r="AD139" s="94"/>
      <c r="AE139" s="94"/>
      <c r="AF139" s="94"/>
      <c r="AG139" s="94"/>
      <c r="AH139" s="94"/>
      <c r="AI139" s="94"/>
      <c r="AJ139" s="94"/>
      <c r="AK139" s="94"/>
      <c r="AL139" s="94"/>
      <c r="AM139" s="94"/>
      <c r="AN139" s="94"/>
      <c r="AO139" s="94"/>
      <c r="AP139" s="94"/>
      <c r="AQ139" s="94"/>
      <c r="AR139" s="94"/>
      <c r="AS139" s="94"/>
      <c r="AT139" s="94"/>
      <c r="AU139" s="94"/>
      <c r="AV139" s="94"/>
      <c r="AW139" s="94"/>
      <c r="AX139" s="94"/>
      <c r="AY139" s="94"/>
      <c r="AZ139" s="94"/>
      <c r="BA139" s="94"/>
      <c r="BB139" s="94"/>
      <c r="BC139" s="94"/>
      <c r="BD139" s="94"/>
      <c r="BE139" s="94"/>
      <c r="BF139" s="94"/>
      <c r="BG139" s="94"/>
      <c r="BH139" s="94"/>
      <c r="BI139" s="94"/>
      <c r="BJ139" s="94"/>
      <c r="BK139" s="94"/>
      <c r="BL139" s="94"/>
      <c r="BM139" s="94"/>
      <c r="BN139" s="94"/>
      <c r="BO139" s="94"/>
      <c r="BP139" s="94"/>
    </row>
    <row r="140" spans="1:68" s="92" customFormat="1" hidden="1" x14ac:dyDescent="0.2">
      <c r="A140" s="177"/>
      <c r="B140" s="177"/>
      <c r="C140" s="177"/>
      <c r="D140" s="177"/>
      <c r="E140" s="177"/>
      <c r="F140" s="177"/>
      <c r="G140" s="93"/>
      <c r="H140" s="93"/>
      <c r="I140" s="94"/>
      <c r="J140" s="93"/>
      <c r="K140" s="93"/>
      <c r="L140" s="94"/>
      <c r="M140" s="94"/>
      <c r="N140" s="94"/>
      <c r="O140" s="94"/>
      <c r="P140" s="94"/>
      <c r="Q140" s="94"/>
      <c r="R140" s="94"/>
      <c r="S140" s="94"/>
      <c r="T140" s="94"/>
      <c r="U140" s="94"/>
      <c r="V140" s="94"/>
      <c r="W140" s="94"/>
      <c r="X140" s="94"/>
      <c r="Y140" s="94"/>
      <c r="Z140" s="94"/>
      <c r="AA140" s="94"/>
      <c r="AB140" s="94"/>
      <c r="AC140" s="94"/>
      <c r="AD140" s="94"/>
      <c r="AE140" s="94"/>
      <c r="AF140" s="94"/>
      <c r="AG140" s="94"/>
      <c r="AH140" s="94"/>
      <c r="AI140" s="94"/>
      <c r="AJ140" s="94"/>
      <c r="AK140" s="94"/>
      <c r="AL140" s="94"/>
      <c r="AM140" s="94"/>
      <c r="AN140" s="94"/>
      <c r="AO140" s="94"/>
      <c r="AP140" s="94"/>
      <c r="AQ140" s="94"/>
      <c r="AR140" s="94"/>
      <c r="AS140" s="94"/>
      <c r="AT140" s="94"/>
      <c r="AU140" s="94"/>
      <c r="AV140" s="94"/>
      <c r="AW140" s="94"/>
      <c r="AX140" s="94"/>
      <c r="AY140" s="94"/>
      <c r="AZ140" s="94"/>
      <c r="BA140" s="94"/>
      <c r="BB140" s="94"/>
      <c r="BC140" s="94"/>
      <c r="BD140" s="94"/>
      <c r="BE140" s="94"/>
      <c r="BF140" s="94"/>
      <c r="BG140" s="94"/>
      <c r="BH140" s="94"/>
      <c r="BI140" s="94"/>
      <c r="BJ140" s="94"/>
      <c r="BK140" s="94"/>
      <c r="BL140" s="94"/>
      <c r="BM140" s="94"/>
      <c r="BN140" s="94"/>
      <c r="BO140" s="94"/>
      <c r="BP140" s="94"/>
    </row>
    <row r="141" spans="1:68" s="92" customFormat="1" hidden="1" x14ac:dyDescent="0.2">
      <c r="A141" s="177"/>
      <c r="B141" s="177"/>
      <c r="C141" s="177"/>
      <c r="D141" s="177"/>
      <c r="E141" s="177"/>
      <c r="F141" s="177"/>
      <c r="G141" s="93"/>
      <c r="H141" s="93"/>
      <c r="I141" s="94"/>
      <c r="J141" s="93"/>
      <c r="K141" s="93"/>
      <c r="L141" s="94"/>
      <c r="M141" s="94"/>
      <c r="N141" s="94"/>
      <c r="O141" s="94"/>
      <c r="P141" s="94"/>
      <c r="Q141" s="94"/>
      <c r="R141" s="94"/>
      <c r="S141" s="94"/>
      <c r="T141" s="94"/>
      <c r="U141" s="94"/>
      <c r="V141" s="94"/>
      <c r="W141" s="94"/>
      <c r="X141" s="94"/>
      <c r="Y141" s="94"/>
      <c r="Z141" s="94"/>
      <c r="AA141" s="94"/>
      <c r="AB141" s="94"/>
      <c r="AC141" s="94"/>
      <c r="AD141" s="94"/>
      <c r="AE141" s="94"/>
      <c r="AF141" s="94"/>
      <c r="AG141" s="94"/>
      <c r="AH141" s="94"/>
      <c r="AI141" s="94"/>
      <c r="AJ141" s="94"/>
      <c r="AK141" s="94"/>
      <c r="AL141" s="94"/>
      <c r="AM141" s="94"/>
      <c r="AN141" s="94"/>
      <c r="AO141" s="94"/>
      <c r="AP141" s="94"/>
      <c r="AQ141" s="94"/>
      <c r="AR141" s="94"/>
      <c r="AS141" s="94"/>
      <c r="AT141" s="94"/>
      <c r="AU141" s="94"/>
      <c r="AV141" s="94"/>
      <c r="AW141" s="94"/>
      <c r="AX141" s="94"/>
      <c r="AY141" s="94"/>
      <c r="AZ141" s="94"/>
      <c r="BA141" s="94"/>
      <c r="BB141" s="94"/>
      <c r="BC141" s="94"/>
      <c r="BD141" s="94"/>
      <c r="BE141" s="94"/>
      <c r="BF141" s="94"/>
      <c r="BG141" s="94"/>
      <c r="BH141" s="94"/>
      <c r="BI141" s="94"/>
      <c r="BJ141" s="94"/>
      <c r="BK141" s="94"/>
      <c r="BL141" s="94"/>
      <c r="BM141" s="94"/>
      <c r="BN141" s="94"/>
      <c r="BO141" s="94"/>
      <c r="BP141" s="94"/>
    </row>
    <row r="142" spans="1:68" s="92" customFormat="1" hidden="1" x14ac:dyDescent="0.2">
      <c r="A142" s="177"/>
      <c r="B142" s="177"/>
      <c r="C142" s="177"/>
      <c r="D142" s="177"/>
      <c r="E142" s="177"/>
      <c r="F142" s="177"/>
      <c r="G142" s="93"/>
      <c r="H142" s="93"/>
      <c r="I142" s="94"/>
      <c r="J142" s="93"/>
      <c r="K142" s="93"/>
      <c r="L142" s="94"/>
      <c r="M142" s="94"/>
      <c r="N142" s="94"/>
      <c r="O142" s="94"/>
      <c r="P142" s="94"/>
      <c r="Q142" s="94"/>
      <c r="R142" s="94"/>
      <c r="S142" s="94"/>
      <c r="T142" s="94"/>
      <c r="U142" s="94"/>
      <c r="V142" s="94"/>
      <c r="W142" s="94"/>
      <c r="X142" s="94"/>
      <c r="Y142" s="94"/>
      <c r="Z142" s="94"/>
      <c r="AA142" s="94"/>
      <c r="AB142" s="94"/>
      <c r="AC142" s="94"/>
      <c r="AD142" s="94"/>
      <c r="AE142" s="94"/>
      <c r="AF142" s="94"/>
      <c r="AG142" s="94"/>
      <c r="AH142" s="94"/>
      <c r="AI142" s="94"/>
      <c r="AJ142" s="94"/>
      <c r="AK142" s="94"/>
      <c r="AL142" s="94"/>
      <c r="AM142" s="94"/>
      <c r="AN142" s="94"/>
      <c r="AO142" s="94"/>
      <c r="AP142" s="94"/>
      <c r="AQ142" s="94"/>
      <c r="AR142" s="94"/>
      <c r="AS142" s="94"/>
      <c r="AT142" s="94"/>
      <c r="AU142" s="94"/>
      <c r="AV142" s="94"/>
      <c r="AW142" s="94"/>
      <c r="AX142" s="94"/>
      <c r="AY142" s="94"/>
      <c r="AZ142" s="94"/>
      <c r="BA142" s="94"/>
      <c r="BB142" s="94"/>
      <c r="BC142" s="94"/>
      <c r="BD142" s="94"/>
      <c r="BE142" s="94"/>
      <c r="BF142" s="94"/>
      <c r="BG142" s="94"/>
      <c r="BH142" s="94"/>
      <c r="BI142" s="94"/>
      <c r="BJ142" s="94"/>
      <c r="BK142" s="94"/>
      <c r="BL142" s="94"/>
      <c r="BM142" s="94"/>
      <c r="BN142" s="94"/>
      <c r="BO142" s="94"/>
      <c r="BP142" s="94"/>
    </row>
    <row r="143" spans="1:68" s="92" customFormat="1" hidden="1" x14ac:dyDescent="0.2">
      <c r="A143" s="177"/>
      <c r="B143" s="177"/>
      <c r="C143" s="177"/>
      <c r="D143" s="177"/>
      <c r="E143" s="177"/>
      <c r="F143" s="177"/>
      <c r="G143" s="93"/>
      <c r="H143" s="93"/>
      <c r="I143" s="94"/>
      <c r="J143" s="93"/>
      <c r="K143" s="93"/>
      <c r="L143" s="94"/>
      <c r="M143" s="94"/>
      <c r="N143" s="94"/>
      <c r="O143" s="94"/>
      <c r="P143" s="94"/>
      <c r="Q143" s="94"/>
      <c r="R143" s="94"/>
      <c r="S143" s="94"/>
      <c r="T143" s="94"/>
      <c r="U143" s="94"/>
      <c r="V143" s="94"/>
      <c r="W143" s="94"/>
      <c r="X143" s="94"/>
      <c r="Y143" s="94"/>
      <c r="Z143" s="94"/>
      <c r="AA143" s="94"/>
      <c r="AB143" s="94"/>
      <c r="AC143" s="94"/>
      <c r="AD143" s="94"/>
      <c r="AE143" s="94"/>
      <c r="AF143" s="94"/>
      <c r="AG143" s="94"/>
      <c r="AH143" s="94"/>
      <c r="AI143" s="94"/>
      <c r="AJ143" s="94"/>
      <c r="AK143" s="94"/>
      <c r="AL143" s="94"/>
      <c r="AM143" s="94"/>
      <c r="AN143" s="94"/>
      <c r="AO143" s="94"/>
      <c r="AP143" s="94"/>
      <c r="AQ143" s="94"/>
      <c r="AR143" s="94"/>
      <c r="AS143" s="94"/>
      <c r="AT143" s="94"/>
      <c r="AU143" s="94"/>
      <c r="AV143" s="94"/>
      <c r="AW143" s="94"/>
      <c r="AX143" s="94"/>
      <c r="AY143" s="94"/>
      <c r="AZ143" s="94"/>
      <c r="BA143" s="94"/>
      <c r="BB143" s="94"/>
      <c r="BC143" s="94"/>
      <c r="BD143" s="94"/>
      <c r="BE143" s="94"/>
      <c r="BF143" s="94"/>
      <c r="BG143" s="94"/>
      <c r="BH143" s="94"/>
      <c r="BI143" s="94"/>
      <c r="BJ143" s="94"/>
      <c r="BK143" s="94"/>
      <c r="BL143" s="94"/>
      <c r="BM143" s="94"/>
      <c r="BN143" s="94"/>
      <c r="BO143" s="94"/>
      <c r="BP143" s="94"/>
    </row>
    <row r="144" spans="1:68" s="92" customFormat="1" hidden="1" x14ac:dyDescent="0.2">
      <c r="A144" s="177"/>
      <c r="B144" s="177"/>
      <c r="C144" s="177"/>
      <c r="D144" s="177"/>
      <c r="E144" s="177"/>
      <c r="F144" s="177"/>
      <c r="G144" s="93"/>
      <c r="H144" s="93"/>
      <c r="I144" s="94"/>
      <c r="J144" s="93"/>
      <c r="K144" s="93"/>
      <c r="L144" s="94"/>
      <c r="M144" s="94"/>
      <c r="N144" s="94"/>
      <c r="O144" s="94"/>
      <c r="P144" s="94"/>
      <c r="Q144" s="94"/>
      <c r="R144" s="94"/>
      <c r="S144" s="94"/>
      <c r="T144" s="94"/>
      <c r="U144" s="94"/>
      <c r="V144" s="94"/>
      <c r="W144" s="94"/>
      <c r="X144" s="94"/>
      <c r="Y144" s="94"/>
      <c r="Z144" s="94"/>
      <c r="AA144" s="94"/>
      <c r="AB144" s="94"/>
      <c r="AC144" s="94"/>
      <c r="AD144" s="94"/>
      <c r="AE144" s="94"/>
      <c r="AF144" s="94"/>
      <c r="AG144" s="94"/>
      <c r="AH144" s="94"/>
      <c r="AI144" s="94"/>
      <c r="AJ144" s="94"/>
      <c r="AK144" s="94"/>
      <c r="AL144" s="94"/>
      <c r="AM144" s="94"/>
      <c r="AN144" s="94"/>
      <c r="AO144" s="94"/>
      <c r="AP144" s="94"/>
      <c r="AQ144" s="94"/>
      <c r="AR144" s="94"/>
      <c r="AS144" s="94"/>
      <c r="AT144" s="94"/>
      <c r="AU144" s="94"/>
      <c r="AV144" s="94"/>
      <c r="AW144" s="94"/>
      <c r="AX144" s="94"/>
      <c r="AY144" s="94"/>
      <c r="AZ144" s="94"/>
      <c r="BA144" s="94"/>
      <c r="BB144" s="94"/>
      <c r="BC144" s="94"/>
      <c r="BD144" s="94"/>
      <c r="BE144" s="94"/>
      <c r="BF144" s="94"/>
      <c r="BG144" s="94"/>
      <c r="BH144" s="94"/>
      <c r="BI144" s="94"/>
      <c r="BJ144" s="94"/>
      <c r="BK144" s="94"/>
      <c r="BL144" s="94"/>
      <c r="BM144" s="94"/>
      <c r="BN144" s="94"/>
      <c r="BO144" s="94"/>
      <c r="BP144" s="94"/>
    </row>
    <row r="145" spans="1:68" s="92" customFormat="1" hidden="1" x14ac:dyDescent="0.2">
      <c r="A145" s="177"/>
      <c r="B145" s="177"/>
      <c r="C145" s="177"/>
      <c r="D145" s="177"/>
      <c r="E145" s="177"/>
      <c r="F145" s="177"/>
      <c r="G145" s="93"/>
      <c r="H145" s="93"/>
      <c r="I145" s="94"/>
      <c r="J145" s="93"/>
      <c r="K145" s="93"/>
      <c r="L145" s="94"/>
      <c r="M145" s="94"/>
      <c r="N145" s="94"/>
      <c r="O145" s="94"/>
      <c r="P145" s="94"/>
      <c r="Q145" s="94"/>
      <c r="R145" s="94"/>
      <c r="S145" s="94"/>
      <c r="T145" s="94"/>
      <c r="U145" s="94"/>
      <c r="V145" s="94"/>
      <c r="W145" s="94"/>
      <c r="X145" s="94"/>
      <c r="Y145" s="94"/>
      <c r="Z145" s="94"/>
      <c r="AA145" s="94"/>
      <c r="AB145" s="94"/>
      <c r="AC145" s="94"/>
      <c r="AD145" s="94"/>
      <c r="AE145" s="94"/>
      <c r="AF145" s="94"/>
      <c r="AG145" s="94"/>
      <c r="AH145" s="94"/>
      <c r="AI145" s="94"/>
      <c r="AJ145" s="94"/>
      <c r="AK145" s="94"/>
      <c r="AL145" s="94"/>
      <c r="AM145" s="94"/>
      <c r="AN145" s="94"/>
      <c r="AO145" s="94"/>
      <c r="AP145" s="94"/>
      <c r="AQ145" s="94"/>
      <c r="AR145" s="94"/>
      <c r="AS145" s="94"/>
      <c r="AT145" s="94"/>
      <c r="AU145" s="94"/>
      <c r="AV145" s="94"/>
      <c r="AW145" s="94"/>
      <c r="AX145" s="94"/>
      <c r="AY145" s="94"/>
      <c r="AZ145" s="94"/>
      <c r="BA145" s="94"/>
      <c r="BB145" s="94"/>
      <c r="BC145" s="94"/>
      <c r="BD145" s="94"/>
      <c r="BE145" s="94"/>
      <c r="BF145" s="94"/>
      <c r="BG145" s="94"/>
      <c r="BH145" s="94"/>
      <c r="BI145" s="94"/>
      <c r="BJ145" s="94"/>
      <c r="BK145" s="94"/>
      <c r="BL145" s="94"/>
      <c r="BM145" s="94"/>
      <c r="BN145" s="94"/>
      <c r="BO145" s="94"/>
      <c r="BP145" s="94"/>
    </row>
    <row r="146" spans="1:68" s="92" customFormat="1" hidden="1" x14ac:dyDescent="0.2">
      <c r="A146" s="177"/>
      <c r="B146" s="177"/>
      <c r="C146" s="177"/>
      <c r="D146" s="177"/>
      <c r="E146" s="177"/>
      <c r="F146" s="177"/>
      <c r="G146" s="93"/>
      <c r="H146" s="93"/>
      <c r="I146" s="94"/>
      <c r="J146" s="93"/>
      <c r="K146" s="93"/>
      <c r="L146" s="94"/>
      <c r="M146" s="94"/>
      <c r="N146" s="94"/>
      <c r="O146" s="94"/>
      <c r="P146" s="94"/>
      <c r="Q146" s="94"/>
      <c r="R146" s="94"/>
      <c r="S146" s="94"/>
      <c r="T146" s="94"/>
      <c r="U146" s="94"/>
      <c r="V146" s="94"/>
      <c r="W146" s="94"/>
      <c r="X146" s="94"/>
      <c r="Y146" s="94"/>
      <c r="Z146" s="94"/>
      <c r="AA146" s="94"/>
      <c r="AB146" s="94"/>
      <c r="AC146" s="94"/>
      <c r="AD146" s="94"/>
      <c r="AE146" s="94"/>
      <c r="AF146" s="94"/>
      <c r="AG146" s="94"/>
      <c r="AH146" s="94"/>
      <c r="AI146" s="94"/>
      <c r="AJ146" s="94"/>
      <c r="AK146" s="94"/>
      <c r="AL146" s="94"/>
      <c r="AM146" s="94"/>
      <c r="AN146" s="94"/>
      <c r="AO146" s="94"/>
      <c r="AP146" s="94"/>
      <c r="AQ146" s="94"/>
      <c r="AR146" s="94"/>
      <c r="AS146" s="94"/>
      <c r="AT146" s="94"/>
      <c r="AU146" s="94"/>
      <c r="AV146" s="94"/>
      <c r="AW146" s="94"/>
      <c r="AX146" s="94"/>
      <c r="AY146" s="94"/>
      <c r="AZ146" s="94"/>
      <c r="BA146" s="94"/>
      <c r="BB146" s="94"/>
      <c r="BC146" s="94"/>
      <c r="BD146" s="94"/>
      <c r="BE146" s="94"/>
      <c r="BF146" s="94"/>
      <c r="BG146" s="94"/>
      <c r="BH146" s="94"/>
      <c r="BI146" s="94"/>
      <c r="BJ146" s="94"/>
      <c r="BK146" s="94"/>
      <c r="BL146" s="94"/>
      <c r="BM146" s="94"/>
      <c r="BN146" s="94"/>
      <c r="BO146" s="94"/>
      <c r="BP146" s="94"/>
    </row>
    <row r="147" spans="1:68" s="92" customFormat="1" hidden="1" x14ac:dyDescent="0.2">
      <c r="A147" s="177"/>
      <c r="B147" s="177"/>
      <c r="C147" s="177"/>
      <c r="D147" s="177"/>
      <c r="E147" s="177"/>
      <c r="F147" s="177"/>
      <c r="G147" s="93"/>
      <c r="H147" s="93"/>
      <c r="I147" s="94"/>
      <c r="J147" s="93"/>
      <c r="K147" s="93"/>
      <c r="L147" s="94"/>
      <c r="M147" s="94"/>
      <c r="N147" s="94"/>
      <c r="O147" s="94"/>
      <c r="P147" s="94"/>
      <c r="Q147" s="94"/>
      <c r="R147" s="94"/>
      <c r="S147" s="94"/>
      <c r="T147" s="94"/>
      <c r="U147" s="94"/>
      <c r="V147" s="94"/>
      <c r="W147" s="94"/>
      <c r="X147" s="94"/>
      <c r="Y147" s="94"/>
      <c r="Z147" s="94"/>
      <c r="AA147" s="94"/>
      <c r="AB147" s="94"/>
      <c r="AC147" s="94"/>
      <c r="AD147" s="94"/>
      <c r="AE147" s="94"/>
      <c r="AF147" s="94"/>
      <c r="AG147" s="94"/>
      <c r="AH147" s="94"/>
      <c r="AI147" s="94"/>
      <c r="AJ147" s="94"/>
      <c r="AK147" s="94"/>
      <c r="AL147" s="94"/>
      <c r="AM147" s="94"/>
      <c r="AN147" s="94"/>
      <c r="AO147" s="94"/>
      <c r="AP147" s="94"/>
      <c r="AQ147" s="94"/>
      <c r="AR147" s="94"/>
      <c r="AS147" s="94"/>
      <c r="AT147" s="94"/>
      <c r="AU147" s="94"/>
      <c r="AV147" s="94"/>
      <c r="AW147" s="94"/>
      <c r="AX147" s="94"/>
      <c r="AY147" s="94"/>
      <c r="AZ147" s="94"/>
      <c r="BA147" s="94"/>
      <c r="BB147" s="94"/>
      <c r="BC147" s="94"/>
      <c r="BD147" s="94"/>
      <c r="BE147" s="94"/>
      <c r="BF147" s="94"/>
      <c r="BG147" s="94"/>
      <c r="BH147" s="94"/>
      <c r="BI147" s="94"/>
      <c r="BJ147" s="94"/>
      <c r="BK147" s="94"/>
      <c r="BL147" s="94"/>
      <c r="BM147" s="94"/>
      <c r="BN147" s="94"/>
      <c r="BO147" s="94"/>
      <c r="BP147" s="94"/>
    </row>
    <row r="148" spans="1:68" s="92" customFormat="1" hidden="1" x14ac:dyDescent="0.2">
      <c r="A148" s="177"/>
      <c r="B148" s="177"/>
      <c r="C148" s="177"/>
      <c r="D148" s="177"/>
      <c r="E148" s="177"/>
      <c r="F148" s="177"/>
      <c r="G148" s="93"/>
      <c r="H148" s="93"/>
      <c r="I148" s="94"/>
      <c r="J148" s="93"/>
      <c r="K148" s="93"/>
      <c r="L148" s="94"/>
      <c r="M148" s="94"/>
      <c r="N148" s="94"/>
      <c r="O148" s="94"/>
      <c r="P148" s="94"/>
      <c r="Q148" s="94"/>
      <c r="R148" s="94"/>
      <c r="S148" s="94"/>
      <c r="T148" s="94"/>
      <c r="U148" s="94"/>
      <c r="V148" s="94"/>
      <c r="W148" s="94"/>
      <c r="X148" s="94"/>
      <c r="Y148" s="94"/>
      <c r="Z148" s="94"/>
      <c r="AA148" s="94"/>
      <c r="AB148" s="94"/>
      <c r="AC148" s="94"/>
      <c r="AD148" s="94"/>
      <c r="AE148" s="94"/>
      <c r="AF148" s="94"/>
      <c r="AG148" s="94"/>
      <c r="AH148" s="94"/>
      <c r="AI148" s="94"/>
      <c r="AJ148" s="94"/>
      <c r="AK148" s="94"/>
      <c r="AL148" s="94"/>
      <c r="AM148" s="94"/>
      <c r="AN148" s="94"/>
      <c r="AO148" s="94"/>
      <c r="AP148" s="94"/>
      <c r="AQ148" s="94"/>
      <c r="AR148" s="94"/>
      <c r="AS148" s="94"/>
      <c r="AT148" s="94"/>
      <c r="AU148" s="94"/>
      <c r="AV148" s="94"/>
      <c r="AW148" s="94"/>
      <c r="AX148" s="94"/>
      <c r="AY148" s="94"/>
      <c r="AZ148" s="94"/>
      <c r="BA148" s="94"/>
      <c r="BB148" s="94"/>
      <c r="BC148" s="94"/>
      <c r="BD148" s="94"/>
      <c r="BE148" s="94"/>
      <c r="BF148" s="94"/>
      <c r="BG148" s="94"/>
      <c r="BH148" s="94"/>
      <c r="BI148" s="94"/>
      <c r="BJ148" s="94"/>
      <c r="BK148" s="94"/>
      <c r="BL148" s="94"/>
      <c r="BM148" s="94"/>
      <c r="BN148" s="94"/>
      <c r="BO148" s="94"/>
      <c r="BP148" s="94"/>
    </row>
    <row r="149" spans="1:68" s="92" customFormat="1" hidden="1" x14ac:dyDescent="0.2">
      <c r="A149" s="177"/>
      <c r="B149" s="177"/>
      <c r="C149" s="177"/>
      <c r="D149" s="177"/>
      <c r="E149" s="177"/>
      <c r="F149" s="177"/>
      <c r="G149" s="93"/>
      <c r="H149" s="93"/>
      <c r="I149" s="94"/>
      <c r="J149" s="93"/>
      <c r="K149" s="93"/>
      <c r="L149" s="94"/>
      <c r="M149" s="94"/>
      <c r="N149" s="94"/>
      <c r="O149" s="94"/>
      <c r="P149" s="94"/>
      <c r="Q149" s="94"/>
      <c r="R149" s="94"/>
      <c r="S149" s="94"/>
      <c r="T149" s="94"/>
      <c r="U149" s="94"/>
      <c r="V149" s="94"/>
      <c r="W149" s="94"/>
      <c r="X149" s="94"/>
      <c r="Y149" s="94"/>
      <c r="Z149" s="94"/>
      <c r="AA149" s="94"/>
      <c r="AB149" s="94"/>
      <c r="AC149" s="94"/>
      <c r="AD149" s="94"/>
      <c r="AE149" s="94"/>
      <c r="AF149" s="94"/>
      <c r="AG149" s="94"/>
      <c r="AH149" s="94"/>
      <c r="AI149" s="94"/>
      <c r="AJ149" s="94"/>
      <c r="AK149" s="94"/>
      <c r="AL149" s="94"/>
      <c r="AM149" s="94"/>
      <c r="AN149" s="94"/>
      <c r="AO149" s="94"/>
      <c r="AP149" s="94"/>
      <c r="AQ149" s="94"/>
      <c r="AR149" s="94"/>
      <c r="AS149" s="94"/>
      <c r="AT149" s="94"/>
      <c r="AU149" s="94"/>
      <c r="AV149" s="94"/>
      <c r="AW149" s="94"/>
      <c r="AX149" s="94"/>
      <c r="AY149" s="94"/>
      <c r="AZ149" s="94"/>
      <c r="BA149" s="94"/>
      <c r="BB149" s="94"/>
      <c r="BC149" s="94"/>
      <c r="BD149" s="94"/>
      <c r="BE149" s="94"/>
      <c r="BF149" s="94"/>
      <c r="BG149" s="94"/>
      <c r="BH149" s="94"/>
      <c r="BI149" s="94"/>
      <c r="BJ149" s="94"/>
      <c r="BK149" s="94"/>
      <c r="BL149" s="94"/>
      <c r="BM149" s="94"/>
      <c r="BN149" s="94"/>
      <c r="BO149" s="94"/>
      <c r="BP149" s="94"/>
    </row>
    <row r="150" spans="1:68" s="92" customFormat="1" hidden="1" x14ac:dyDescent="0.2">
      <c r="A150" s="177"/>
      <c r="B150" s="177"/>
      <c r="C150" s="177"/>
      <c r="D150" s="177"/>
      <c r="E150" s="177"/>
      <c r="F150" s="177"/>
      <c r="G150" s="93"/>
      <c r="H150" s="93"/>
      <c r="I150" s="94"/>
      <c r="J150" s="93"/>
      <c r="K150" s="93"/>
      <c r="L150" s="94"/>
      <c r="M150" s="94"/>
      <c r="N150" s="94"/>
      <c r="O150" s="94"/>
      <c r="P150" s="94"/>
      <c r="Q150" s="94"/>
      <c r="R150" s="94"/>
      <c r="S150" s="94"/>
      <c r="T150" s="94"/>
      <c r="U150" s="94"/>
      <c r="V150" s="94"/>
      <c r="W150" s="94"/>
      <c r="X150" s="94"/>
      <c r="Y150" s="94"/>
      <c r="Z150" s="94"/>
      <c r="AA150" s="94"/>
      <c r="AB150" s="94"/>
      <c r="AC150" s="94"/>
      <c r="AD150" s="94"/>
      <c r="AE150" s="94"/>
      <c r="AF150" s="94"/>
      <c r="AG150" s="94"/>
      <c r="AH150" s="94"/>
      <c r="AI150" s="94"/>
      <c r="AJ150" s="94"/>
      <c r="AK150" s="94"/>
      <c r="AL150" s="94"/>
      <c r="AM150" s="94"/>
      <c r="AN150" s="94"/>
      <c r="AO150" s="94"/>
      <c r="AP150" s="94"/>
      <c r="AQ150" s="94"/>
      <c r="AR150" s="94"/>
      <c r="AS150" s="94"/>
      <c r="AT150" s="94"/>
      <c r="AU150" s="94"/>
      <c r="AV150" s="94"/>
      <c r="AW150" s="94"/>
      <c r="AX150" s="94"/>
      <c r="AY150" s="94"/>
      <c r="AZ150" s="94"/>
      <c r="BA150" s="94"/>
      <c r="BB150" s="94"/>
      <c r="BC150" s="94"/>
      <c r="BD150" s="94"/>
      <c r="BE150" s="94"/>
      <c r="BF150" s="94"/>
      <c r="BG150" s="94"/>
      <c r="BH150" s="94"/>
      <c r="BI150" s="94"/>
      <c r="BJ150" s="94"/>
      <c r="BK150" s="94"/>
      <c r="BL150" s="94"/>
      <c r="BM150" s="94"/>
      <c r="BN150" s="94"/>
      <c r="BO150" s="94"/>
      <c r="BP150" s="94"/>
    </row>
    <row r="151" spans="1:68" s="92" customFormat="1" hidden="1" x14ac:dyDescent="0.2">
      <c r="A151" s="177"/>
      <c r="B151" s="177"/>
      <c r="C151" s="177"/>
      <c r="D151" s="177"/>
      <c r="E151" s="177"/>
      <c r="F151" s="177"/>
      <c r="G151" s="93"/>
      <c r="H151" s="93"/>
      <c r="I151" s="94"/>
      <c r="J151" s="93"/>
      <c r="K151" s="93"/>
      <c r="L151" s="94"/>
      <c r="M151" s="94"/>
      <c r="N151" s="94"/>
      <c r="O151" s="94"/>
      <c r="P151" s="94"/>
      <c r="Q151" s="94"/>
      <c r="R151" s="94"/>
      <c r="S151" s="94"/>
      <c r="T151" s="94"/>
      <c r="U151" s="94"/>
      <c r="V151" s="94"/>
      <c r="W151" s="94"/>
      <c r="X151" s="94"/>
      <c r="Y151" s="94"/>
      <c r="Z151" s="94"/>
      <c r="AA151" s="94"/>
      <c r="AB151" s="94"/>
      <c r="AC151" s="94"/>
      <c r="AD151" s="94"/>
      <c r="AE151" s="94"/>
      <c r="AF151" s="94"/>
      <c r="AG151" s="94"/>
      <c r="AH151" s="94"/>
      <c r="AI151" s="94"/>
      <c r="AJ151" s="94"/>
      <c r="AK151" s="94"/>
      <c r="AL151" s="94"/>
      <c r="AM151" s="94"/>
      <c r="AN151" s="94"/>
      <c r="AO151" s="94"/>
      <c r="AP151" s="94"/>
      <c r="AQ151" s="94"/>
      <c r="AR151" s="94"/>
      <c r="AS151" s="94"/>
      <c r="AT151" s="94"/>
      <c r="AU151" s="94"/>
      <c r="AV151" s="94"/>
      <c r="AW151" s="94"/>
      <c r="AX151" s="94"/>
      <c r="AY151" s="94"/>
      <c r="AZ151" s="94"/>
      <c r="BA151" s="94"/>
      <c r="BB151" s="94"/>
      <c r="BC151" s="94"/>
      <c r="BD151" s="94"/>
      <c r="BE151" s="94"/>
      <c r="BF151" s="94"/>
      <c r="BG151" s="94"/>
      <c r="BH151" s="94"/>
      <c r="BI151" s="94"/>
      <c r="BJ151" s="94"/>
      <c r="BK151" s="94"/>
      <c r="BL151" s="94"/>
      <c r="BM151" s="94"/>
      <c r="BN151" s="94"/>
      <c r="BO151" s="94"/>
      <c r="BP151" s="94"/>
    </row>
    <row r="152" spans="1:68" s="92" customFormat="1" hidden="1" x14ac:dyDescent="0.2">
      <c r="A152" s="177"/>
      <c r="B152" s="177"/>
      <c r="C152" s="177"/>
      <c r="D152" s="177"/>
      <c r="E152" s="177"/>
      <c r="F152" s="177"/>
      <c r="G152" s="93"/>
      <c r="H152" s="93"/>
      <c r="I152" s="94"/>
      <c r="J152" s="93"/>
      <c r="K152" s="93"/>
      <c r="L152" s="94"/>
      <c r="M152" s="94"/>
      <c r="N152" s="94"/>
      <c r="O152" s="94"/>
      <c r="P152" s="94"/>
      <c r="Q152" s="94"/>
      <c r="R152" s="94"/>
      <c r="S152" s="94"/>
      <c r="T152" s="94"/>
      <c r="U152" s="94"/>
      <c r="V152" s="94"/>
      <c r="W152" s="94"/>
      <c r="X152" s="94"/>
      <c r="Y152" s="94"/>
      <c r="Z152" s="94"/>
      <c r="AA152" s="94"/>
      <c r="AB152" s="94"/>
      <c r="AC152" s="94"/>
      <c r="AD152" s="94"/>
      <c r="AE152" s="94"/>
      <c r="AF152" s="94"/>
      <c r="AG152" s="94"/>
      <c r="AH152" s="94"/>
      <c r="AI152" s="94"/>
      <c r="AJ152" s="94"/>
      <c r="AK152" s="94"/>
      <c r="AL152" s="94"/>
      <c r="AM152" s="94"/>
      <c r="AN152" s="94"/>
      <c r="AO152" s="94"/>
      <c r="AP152" s="94"/>
      <c r="AQ152" s="94"/>
      <c r="AR152" s="94"/>
      <c r="AS152" s="94"/>
      <c r="AT152" s="94"/>
      <c r="AU152" s="94"/>
      <c r="AV152" s="94"/>
      <c r="AW152" s="94"/>
      <c r="AX152" s="94"/>
      <c r="AY152" s="94"/>
      <c r="AZ152" s="94"/>
      <c r="BA152" s="94"/>
      <c r="BB152" s="94"/>
      <c r="BC152" s="94"/>
      <c r="BD152" s="94"/>
      <c r="BE152" s="94"/>
      <c r="BF152" s="94"/>
      <c r="BG152" s="94"/>
      <c r="BH152" s="94"/>
      <c r="BI152" s="94"/>
      <c r="BJ152" s="94"/>
      <c r="BK152" s="94"/>
      <c r="BL152" s="94"/>
      <c r="BM152" s="94"/>
      <c r="BN152" s="94"/>
      <c r="BO152" s="94"/>
      <c r="BP152" s="94"/>
    </row>
    <row r="153" spans="1:68" s="92" customFormat="1" hidden="1" x14ac:dyDescent="0.2">
      <c r="A153" s="177"/>
      <c r="B153" s="177"/>
      <c r="C153" s="177"/>
      <c r="D153" s="177"/>
      <c r="E153" s="177"/>
      <c r="F153" s="177"/>
      <c r="G153" s="93"/>
      <c r="H153" s="93"/>
      <c r="I153" s="94"/>
      <c r="J153" s="93"/>
      <c r="K153" s="93"/>
      <c r="L153" s="94"/>
      <c r="M153" s="94"/>
      <c r="N153" s="94"/>
      <c r="O153" s="94"/>
      <c r="P153" s="94"/>
      <c r="Q153" s="94"/>
      <c r="R153" s="94"/>
      <c r="S153" s="94"/>
      <c r="T153" s="94"/>
      <c r="U153" s="94"/>
      <c r="V153" s="94"/>
      <c r="W153" s="94"/>
      <c r="X153" s="94"/>
      <c r="Y153" s="94"/>
      <c r="Z153" s="94"/>
      <c r="AA153" s="94"/>
      <c r="AB153" s="94"/>
      <c r="AC153" s="94"/>
      <c r="AD153" s="94"/>
      <c r="AE153" s="94"/>
      <c r="AF153" s="94"/>
      <c r="AG153" s="94"/>
      <c r="AH153" s="94"/>
      <c r="AI153" s="94"/>
      <c r="AJ153" s="94"/>
      <c r="AK153" s="94"/>
      <c r="AL153" s="94"/>
      <c r="AM153" s="94"/>
      <c r="AN153" s="94"/>
      <c r="AO153" s="94"/>
      <c r="AP153" s="94"/>
      <c r="AQ153" s="94"/>
      <c r="AR153" s="94"/>
      <c r="AS153" s="94"/>
      <c r="AT153" s="94"/>
      <c r="AU153" s="94"/>
      <c r="AV153" s="94"/>
      <c r="AW153" s="94"/>
      <c r="AX153" s="94"/>
      <c r="AY153" s="94"/>
      <c r="AZ153" s="94"/>
      <c r="BA153" s="94"/>
      <c r="BB153" s="94"/>
      <c r="BC153" s="94"/>
      <c r="BD153" s="94"/>
      <c r="BE153" s="94"/>
      <c r="BF153" s="94"/>
      <c r="BG153" s="94"/>
      <c r="BH153" s="94"/>
      <c r="BI153" s="94"/>
      <c r="BJ153" s="94"/>
      <c r="BK153" s="94"/>
      <c r="BL153" s="94"/>
      <c r="BM153" s="94"/>
      <c r="BN153" s="94"/>
      <c r="BO153" s="94"/>
      <c r="BP153" s="94"/>
    </row>
    <row r="154" spans="1:68" s="92" customFormat="1" hidden="1" x14ac:dyDescent="0.2">
      <c r="A154" s="177"/>
      <c r="B154" s="177"/>
      <c r="C154" s="177"/>
      <c r="D154" s="177"/>
      <c r="E154" s="177"/>
      <c r="F154" s="177"/>
      <c r="G154" s="93"/>
      <c r="H154" s="93"/>
      <c r="I154" s="94"/>
      <c r="J154" s="93"/>
      <c r="K154" s="93"/>
      <c r="L154" s="94"/>
      <c r="M154" s="94"/>
      <c r="N154" s="94"/>
      <c r="O154" s="94"/>
      <c r="P154" s="94"/>
      <c r="Q154" s="94"/>
      <c r="R154" s="94"/>
      <c r="S154" s="94"/>
      <c r="T154" s="94"/>
      <c r="U154" s="94"/>
      <c r="V154" s="94"/>
      <c r="W154" s="94"/>
      <c r="X154" s="94"/>
      <c r="Y154" s="94"/>
      <c r="Z154" s="94"/>
      <c r="AA154" s="94"/>
      <c r="AB154" s="94"/>
      <c r="AC154" s="94"/>
      <c r="AD154" s="94"/>
      <c r="AE154" s="94"/>
      <c r="AF154" s="94"/>
      <c r="AG154" s="94"/>
      <c r="AH154" s="94"/>
      <c r="AI154" s="94"/>
      <c r="AJ154" s="94"/>
      <c r="AK154" s="94"/>
      <c r="AL154" s="94"/>
      <c r="AM154" s="94"/>
      <c r="AN154" s="94"/>
      <c r="AO154" s="94"/>
      <c r="AP154" s="94"/>
      <c r="AQ154" s="94"/>
      <c r="AR154" s="94"/>
      <c r="AS154" s="94"/>
      <c r="AT154" s="94"/>
      <c r="AU154" s="94"/>
      <c r="AV154" s="94"/>
      <c r="AW154" s="94"/>
      <c r="AX154" s="94"/>
      <c r="AY154" s="94"/>
      <c r="AZ154" s="94"/>
      <c r="BA154" s="94"/>
      <c r="BB154" s="94"/>
      <c r="BC154" s="94"/>
      <c r="BD154" s="94"/>
      <c r="BE154" s="94"/>
      <c r="BF154" s="94"/>
      <c r="BG154" s="94"/>
      <c r="BH154" s="94"/>
      <c r="BI154" s="94"/>
      <c r="BJ154" s="94"/>
      <c r="BK154" s="94"/>
      <c r="BL154" s="94"/>
      <c r="BM154" s="94"/>
      <c r="BN154" s="94"/>
      <c r="BO154" s="94"/>
      <c r="BP154" s="94"/>
    </row>
    <row r="155" spans="1:68" s="92" customFormat="1" hidden="1" x14ac:dyDescent="0.2">
      <c r="A155" s="182">
        <v>0.35</v>
      </c>
      <c r="B155" s="177"/>
      <c r="C155" s="177"/>
      <c r="D155" s="177"/>
      <c r="E155" s="177"/>
      <c r="F155" s="177"/>
      <c r="G155" s="93"/>
      <c r="H155" s="93"/>
      <c r="I155" s="94"/>
      <c r="J155" s="93"/>
      <c r="K155" s="93"/>
      <c r="L155" s="94"/>
      <c r="M155" s="94"/>
      <c r="N155" s="94"/>
      <c r="O155" s="94"/>
      <c r="P155" s="94"/>
      <c r="Q155" s="94"/>
      <c r="R155" s="94"/>
      <c r="S155" s="94"/>
      <c r="T155" s="94"/>
      <c r="U155" s="94"/>
      <c r="V155" s="94"/>
      <c r="W155" s="94"/>
      <c r="X155" s="94"/>
      <c r="Y155" s="94"/>
      <c r="Z155" s="94"/>
      <c r="AA155" s="94"/>
      <c r="AB155" s="94"/>
      <c r="AC155" s="94"/>
      <c r="AD155" s="94"/>
      <c r="AE155" s="94"/>
      <c r="AF155" s="94"/>
      <c r="AG155" s="94"/>
      <c r="AH155" s="94"/>
      <c r="AI155" s="94"/>
      <c r="AJ155" s="94"/>
      <c r="AK155" s="94"/>
      <c r="AL155" s="94"/>
      <c r="AM155" s="94"/>
      <c r="AN155" s="94"/>
      <c r="AO155" s="94"/>
      <c r="AP155" s="94"/>
      <c r="AQ155" s="94"/>
      <c r="AR155" s="94"/>
      <c r="AS155" s="94"/>
      <c r="AT155" s="94"/>
      <c r="AU155" s="94"/>
      <c r="AV155" s="94"/>
      <c r="AW155" s="94"/>
      <c r="AX155" s="94"/>
      <c r="AY155" s="94"/>
      <c r="AZ155" s="94"/>
      <c r="BA155" s="94"/>
      <c r="BB155" s="94"/>
      <c r="BC155" s="94"/>
      <c r="BD155" s="94"/>
      <c r="BE155" s="94"/>
      <c r="BF155" s="94"/>
      <c r="BG155" s="94"/>
      <c r="BH155" s="94"/>
      <c r="BI155" s="94"/>
      <c r="BJ155" s="94"/>
      <c r="BK155" s="94"/>
      <c r="BL155" s="94"/>
      <c r="BM155" s="94"/>
      <c r="BN155" s="94"/>
      <c r="BO155" s="94"/>
      <c r="BP155" s="94"/>
    </row>
    <row r="156" spans="1:68" s="92" customFormat="1" hidden="1" x14ac:dyDescent="0.2">
      <c r="A156" s="181">
        <v>0.5</v>
      </c>
      <c r="B156" s="177"/>
      <c r="C156" s="177"/>
      <c r="D156" s="177"/>
      <c r="E156" s="177"/>
      <c r="F156" s="177"/>
      <c r="G156" s="93"/>
      <c r="H156" s="93"/>
      <c r="I156" s="94"/>
      <c r="J156" s="93"/>
      <c r="K156" s="93"/>
      <c r="L156" s="94"/>
      <c r="M156" s="94"/>
      <c r="N156" s="94"/>
      <c r="O156" s="94"/>
      <c r="P156" s="94"/>
      <c r="Q156" s="94"/>
      <c r="R156" s="94"/>
      <c r="S156" s="94"/>
      <c r="T156" s="94"/>
      <c r="U156" s="94"/>
      <c r="V156" s="94"/>
      <c r="W156" s="94"/>
      <c r="X156" s="94"/>
      <c r="Y156" s="94"/>
      <c r="Z156" s="94"/>
      <c r="AA156" s="94"/>
      <c r="AB156" s="94"/>
      <c r="AC156" s="94"/>
      <c r="AD156" s="94"/>
      <c r="AE156" s="94"/>
      <c r="AF156" s="94"/>
      <c r="AG156" s="94"/>
      <c r="AH156" s="94"/>
      <c r="AI156" s="94"/>
      <c r="AJ156" s="94"/>
      <c r="AK156" s="94"/>
      <c r="AL156" s="94"/>
      <c r="AM156" s="94"/>
      <c r="AN156" s="94"/>
      <c r="AO156" s="94"/>
      <c r="AP156" s="94"/>
      <c r="AQ156" s="94"/>
      <c r="AR156" s="94"/>
      <c r="AS156" s="94"/>
      <c r="AT156" s="94"/>
      <c r="AU156" s="94"/>
      <c r="AV156" s="94"/>
      <c r="AW156" s="94"/>
      <c r="AX156" s="94"/>
      <c r="AY156" s="94"/>
      <c r="AZ156" s="94"/>
      <c r="BA156" s="94"/>
      <c r="BB156" s="94"/>
      <c r="BC156" s="94"/>
      <c r="BD156" s="94"/>
      <c r="BE156" s="94"/>
      <c r="BF156" s="94"/>
      <c r="BG156" s="94"/>
      <c r="BH156" s="94"/>
      <c r="BI156" s="94"/>
      <c r="BJ156" s="94"/>
      <c r="BK156" s="94"/>
      <c r="BL156" s="94"/>
      <c r="BM156" s="94"/>
      <c r="BN156" s="94"/>
      <c r="BO156" s="94"/>
      <c r="BP156" s="94"/>
    </row>
    <row r="157" spans="1:68" s="92" customFormat="1" hidden="1" x14ac:dyDescent="0.2">
      <c r="A157" s="181">
        <v>0.6</v>
      </c>
      <c r="B157" s="177"/>
      <c r="C157" s="177"/>
      <c r="D157" s="177"/>
      <c r="E157" s="177"/>
      <c r="F157" s="177"/>
      <c r="G157" s="93"/>
      <c r="H157" s="93"/>
      <c r="I157" s="94"/>
      <c r="J157" s="93"/>
      <c r="K157" s="93"/>
      <c r="L157" s="94"/>
      <c r="M157" s="94"/>
      <c r="N157" s="94"/>
      <c r="O157" s="94"/>
      <c r="P157" s="94"/>
      <c r="Q157" s="94"/>
      <c r="R157" s="94"/>
      <c r="S157" s="94"/>
      <c r="T157" s="94"/>
      <c r="U157" s="94"/>
      <c r="V157" s="94"/>
      <c r="W157" s="94"/>
      <c r="X157" s="94"/>
      <c r="Y157" s="94"/>
      <c r="Z157" s="94"/>
      <c r="AA157" s="94"/>
      <c r="AB157" s="94"/>
      <c r="AC157" s="94"/>
      <c r="AD157" s="94"/>
      <c r="AE157" s="94"/>
      <c r="AF157" s="94"/>
      <c r="AG157" s="94"/>
      <c r="AH157" s="94"/>
      <c r="AI157" s="94"/>
      <c r="AJ157" s="94"/>
      <c r="AK157" s="94"/>
      <c r="AL157" s="94"/>
      <c r="AM157" s="94"/>
      <c r="AN157" s="94"/>
      <c r="AO157" s="94"/>
      <c r="AP157" s="94"/>
      <c r="AQ157" s="94"/>
      <c r="AR157" s="94"/>
      <c r="AS157" s="94"/>
      <c r="AT157" s="94"/>
      <c r="AU157" s="94"/>
      <c r="AV157" s="94"/>
      <c r="AW157" s="94"/>
      <c r="AX157" s="94"/>
      <c r="AY157" s="94"/>
      <c r="AZ157" s="94"/>
      <c r="BA157" s="94"/>
      <c r="BB157" s="94"/>
      <c r="BC157" s="94"/>
      <c r="BD157" s="94"/>
      <c r="BE157" s="94"/>
      <c r="BF157" s="94"/>
      <c r="BG157" s="94"/>
      <c r="BH157" s="94"/>
      <c r="BI157" s="94"/>
      <c r="BJ157" s="94"/>
      <c r="BK157" s="94"/>
      <c r="BL157" s="94"/>
      <c r="BM157" s="94"/>
      <c r="BN157" s="94"/>
      <c r="BO157" s="94"/>
      <c r="BP157" s="94"/>
    </row>
    <row r="158" spans="1:68" s="92" customFormat="1" hidden="1" x14ac:dyDescent="0.2">
      <c r="A158" s="181">
        <v>0.75</v>
      </c>
      <c r="G158" s="93"/>
      <c r="H158" s="93"/>
      <c r="I158" s="94"/>
      <c r="J158" s="93"/>
      <c r="K158" s="93"/>
      <c r="L158" s="94"/>
      <c r="M158" s="94"/>
      <c r="N158" s="94"/>
      <c r="O158" s="94"/>
      <c r="P158" s="94"/>
      <c r="Q158" s="94"/>
      <c r="R158" s="94"/>
      <c r="S158" s="94"/>
      <c r="T158" s="94"/>
      <c r="U158" s="94"/>
      <c r="V158" s="94"/>
      <c r="W158" s="94"/>
      <c r="X158" s="94"/>
      <c r="Y158" s="94"/>
      <c r="Z158" s="94"/>
      <c r="AA158" s="94"/>
      <c r="AB158" s="94"/>
      <c r="AC158" s="94"/>
      <c r="AD158" s="94"/>
      <c r="AE158" s="94"/>
      <c r="AF158" s="94"/>
      <c r="AG158" s="94"/>
      <c r="AH158" s="94"/>
      <c r="AI158" s="94"/>
      <c r="AJ158" s="94"/>
      <c r="AK158" s="94"/>
      <c r="AL158" s="94"/>
      <c r="AM158" s="94"/>
      <c r="AN158" s="94"/>
      <c r="AO158" s="94"/>
      <c r="AP158" s="94"/>
      <c r="AQ158" s="94"/>
      <c r="AR158" s="94"/>
      <c r="AS158" s="94"/>
      <c r="AT158" s="94"/>
      <c r="AU158" s="94"/>
      <c r="AV158" s="94"/>
      <c r="AW158" s="94"/>
      <c r="AX158" s="94"/>
      <c r="AY158" s="94"/>
      <c r="AZ158" s="94"/>
      <c r="BA158" s="94"/>
      <c r="BB158" s="94"/>
      <c r="BC158" s="94"/>
      <c r="BD158" s="94"/>
      <c r="BE158" s="94"/>
      <c r="BF158" s="94"/>
      <c r="BG158" s="94"/>
      <c r="BH158" s="94"/>
      <c r="BI158" s="94"/>
      <c r="BJ158" s="94"/>
      <c r="BK158" s="94"/>
      <c r="BL158" s="94"/>
      <c r="BM158" s="94"/>
      <c r="BN158" s="94"/>
      <c r="BO158" s="94"/>
      <c r="BP158" s="94"/>
    </row>
    <row r="159" spans="1:68" s="92" customFormat="1" x14ac:dyDescent="0.2">
      <c r="A159" s="91"/>
      <c r="G159" s="93"/>
      <c r="H159" s="93"/>
      <c r="I159" s="94"/>
      <c r="J159" s="93"/>
      <c r="K159" s="93"/>
      <c r="L159" s="94"/>
      <c r="M159" s="94"/>
      <c r="N159" s="94"/>
      <c r="O159" s="94"/>
      <c r="P159" s="94"/>
      <c r="Q159" s="94"/>
      <c r="R159" s="94"/>
      <c r="S159" s="94"/>
      <c r="T159" s="94"/>
      <c r="U159" s="94"/>
      <c r="V159" s="94"/>
      <c r="W159" s="94"/>
      <c r="X159" s="94"/>
      <c r="Y159" s="94"/>
      <c r="Z159" s="94"/>
      <c r="AA159" s="94"/>
      <c r="AB159" s="94"/>
      <c r="AC159" s="94"/>
      <c r="AD159" s="94"/>
      <c r="AE159" s="94"/>
      <c r="AF159" s="94"/>
      <c r="AG159" s="94"/>
      <c r="AH159" s="94"/>
      <c r="AI159" s="94"/>
      <c r="AJ159" s="94"/>
      <c r="AK159" s="94"/>
      <c r="AL159" s="94"/>
      <c r="AM159" s="94"/>
      <c r="AN159" s="94"/>
      <c r="AO159" s="94"/>
      <c r="AP159" s="94"/>
      <c r="AQ159" s="94"/>
      <c r="AR159" s="94"/>
      <c r="AS159" s="94"/>
      <c r="AT159" s="94"/>
      <c r="AU159" s="94"/>
      <c r="AV159" s="94"/>
      <c r="AW159" s="94"/>
      <c r="AX159" s="94"/>
      <c r="AY159" s="94"/>
      <c r="AZ159" s="94"/>
      <c r="BA159" s="94"/>
      <c r="BB159" s="94"/>
      <c r="BC159" s="94"/>
      <c r="BD159" s="94"/>
      <c r="BE159" s="94"/>
      <c r="BF159" s="94"/>
      <c r="BG159" s="94"/>
      <c r="BH159" s="94"/>
      <c r="BI159" s="94"/>
      <c r="BJ159" s="94"/>
      <c r="BK159" s="94"/>
      <c r="BL159" s="94"/>
      <c r="BM159" s="94"/>
      <c r="BN159" s="94"/>
      <c r="BO159" s="94"/>
      <c r="BP159" s="94"/>
    </row>
    <row r="160" spans="1:68" s="92" customFormat="1" x14ac:dyDescent="0.2">
      <c r="A160" s="91"/>
      <c r="G160" s="93"/>
      <c r="H160" s="93"/>
      <c r="I160" s="94"/>
      <c r="J160" s="93"/>
      <c r="K160" s="93"/>
      <c r="L160" s="94"/>
      <c r="M160" s="94"/>
      <c r="N160" s="94"/>
      <c r="O160" s="94"/>
      <c r="P160" s="94"/>
      <c r="Q160" s="94"/>
      <c r="R160" s="94"/>
      <c r="S160" s="94"/>
      <c r="T160" s="94"/>
      <c r="U160" s="94"/>
      <c r="V160" s="94"/>
      <c r="W160" s="94"/>
      <c r="X160" s="94"/>
      <c r="Y160" s="94"/>
      <c r="Z160" s="94"/>
      <c r="AA160" s="94"/>
      <c r="AB160" s="94"/>
      <c r="AC160" s="94"/>
      <c r="AD160" s="94"/>
      <c r="AE160" s="94"/>
      <c r="AF160" s="94"/>
      <c r="AG160" s="94"/>
      <c r="AH160" s="94"/>
      <c r="AI160" s="94"/>
      <c r="AJ160" s="94"/>
      <c r="AK160" s="94"/>
      <c r="AL160" s="94"/>
      <c r="AM160" s="94"/>
      <c r="AN160" s="94"/>
      <c r="AO160" s="94"/>
      <c r="AP160" s="94"/>
      <c r="AQ160" s="94"/>
      <c r="AR160" s="94"/>
      <c r="AS160" s="94"/>
      <c r="AT160" s="94"/>
      <c r="AU160" s="94"/>
      <c r="AV160" s="94"/>
      <c r="AW160" s="94"/>
      <c r="AX160" s="94"/>
      <c r="AY160" s="94"/>
      <c r="AZ160" s="94"/>
      <c r="BA160" s="94"/>
      <c r="BB160" s="94"/>
      <c r="BC160" s="94"/>
      <c r="BD160" s="94"/>
      <c r="BE160" s="94"/>
      <c r="BF160" s="94"/>
      <c r="BG160" s="94"/>
      <c r="BH160" s="94"/>
      <c r="BI160" s="94"/>
      <c r="BJ160" s="94"/>
      <c r="BK160" s="94"/>
      <c r="BL160" s="94"/>
      <c r="BM160" s="94"/>
      <c r="BN160" s="94"/>
      <c r="BO160" s="94"/>
      <c r="BP160" s="94"/>
    </row>
    <row r="161" spans="1:68" s="92" customFormat="1" x14ac:dyDescent="0.2">
      <c r="A161" s="91"/>
      <c r="G161" s="93"/>
      <c r="H161" s="93"/>
      <c r="I161" s="94"/>
      <c r="J161" s="93"/>
      <c r="K161" s="93"/>
      <c r="L161" s="94"/>
      <c r="M161" s="94"/>
      <c r="N161" s="94"/>
      <c r="O161" s="94"/>
      <c r="P161" s="94"/>
      <c r="Q161" s="94"/>
      <c r="R161" s="94"/>
      <c r="S161" s="94"/>
      <c r="T161" s="94"/>
      <c r="U161" s="94"/>
      <c r="V161" s="94"/>
      <c r="W161" s="94"/>
      <c r="X161" s="94"/>
      <c r="Y161" s="94"/>
      <c r="Z161" s="94"/>
      <c r="AA161" s="94"/>
      <c r="AB161" s="94"/>
      <c r="AC161" s="94"/>
      <c r="AD161" s="94"/>
      <c r="AE161" s="94"/>
      <c r="AF161" s="94"/>
      <c r="AG161" s="94"/>
      <c r="AH161" s="94"/>
      <c r="AI161" s="94"/>
      <c r="AJ161" s="94"/>
      <c r="AK161" s="94"/>
      <c r="AL161" s="94"/>
      <c r="AM161" s="94"/>
      <c r="AN161" s="94"/>
      <c r="AO161" s="94"/>
      <c r="AP161" s="94"/>
      <c r="AQ161" s="94"/>
      <c r="AR161" s="94"/>
      <c r="AS161" s="94"/>
      <c r="AT161" s="94"/>
      <c r="AU161" s="94"/>
      <c r="AV161" s="94"/>
      <c r="AW161" s="94"/>
      <c r="AX161" s="94"/>
      <c r="AY161" s="94"/>
      <c r="AZ161" s="94"/>
      <c r="BA161" s="94"/>
      <c r="BB161" s="94"/>
      <c r="BC161" s="94"/>
      <c r="BD161" s="94"/>
      <c r="BE161" s="94"/>
      <c r="BF161" s="94"/>
      <c r="BG161" s="94"/>
      <c r="BH161" s="94"/>
      <c r="BI161" s="94"/>
      <c r="BJ161" s="94"/>
      <c r="BK161" s="94"/>
      <c r="BL161" s="94"/>
      <c r="BM161" s="94"/>
      <c r="BN161" s="94"/>
      <c r="BO161" s="94"/>
      <c r="BP161" s="94"/>
    </row>
    <row r="162" spans="1:68" s="92" customFormat="1" x14ac:dyDescent="0.2">
      <c r="A162" s="91"/>
      <c r="G162" s="93"/>
      <c r="H162" s="93"/>
      <c r="I162" s="94"/>
      <c r="J162" s="93"/>
      <c r="K162" s="93"/>
      <c r="L162" s="94"/>
      <c r="M162" s="94"/>
      <c r="N162" s="94"/>
      <c r="O162" s="94"/>
      <c r="P162" s="94"/>
      <c r="Q162" s="94"/>
      <c r="R162" s="94"/>
      <c r="S162" s="94"/>
      <c r="T162" s="94"/>
      <c r="U162" s="94"/>
      <c r="V162" s="94"/>
      <c r="W162" s="94"/>
      <c r="X162" s="94"/>
      <c r="Y162" s="94"/>
      <c r="Z162" s="94"/>
      <c r="AA162" s="94"/>
      <c r="AB162" s="94"/>
      <c r="AC162" s="94"/>
      <c r="AD162" s="94"/>
      <c r="AE162" s="94"/>
      <c r="AF162" s="94"/>
      <c r="AG162" s="94"/>
      <c r="AH162" s="94"/>
      <c r="AI162" s="94"/>
      <c r="AJ162" s="94"/>
      <c r="AK162" s="94"/>
      <c r="AL162" s="94"/>
      <c r="AM162" s="94"/>
      <c r="AN162" s="94"/>
      <c r="AO162" s="94"/>
      <c r="AP162" s="94"/>
      <c r="AQ162" s="94"/>
      <c r="AR162" s="94"/>
      <c r="AS162" s="94"/>
      <c r="AT162" s="94"/>
      <c r="AU162" s="94"/>
      <c r="AV162" s="94"/>
      <c r="AW162" s="94"/>
      <c r="AX162" s="94"/>
      <c r="AY162" s="94"/>
      <c r="AZ162" s="94"/>
      <c r="BA162" s="94"/>
      <c r="BB162" s="94"/>
      <c r="BC162" s="94"/>
      <c r="BD162" s="94"/>
      <c r="BE162" s="94"/>
      <c r="BF162" s="94"/>
      <c r="BG162" s="94"/>
      <c r="BH162" s="94"/>
      <c r="BI162" s="94"/>
      <c r="BJ162" s="94"/>
      <c r="BK162" s="94"/>
      <c r="BL162" s="94"/>
      <c r="BM162" s="94"/>
      <c r="BN162" s="94"/>
      <c r="BO162" s="94"/>
      <c r="BP162" s="94"/>
    </row>
    <row r="163" spans="1:68" s="92" customFormat="1" x14ac:dyDescent="0.2">
      <c r="A163" s="91"/>
      <c r="G163" s="93"/>
      <c r="H163" s="93"/>
      <c r="I163" s="94"/>
      <c r="J163" s="93"/>
      <c r="K163" s="93"/>
      <c r="L163" s="94"/>
      <c r="M163" s="94"/>
      <c r="N163" s="94"/>
      <c r="O163" s="94"/>
      <c r="P163" s="94"/>
      <c r="Q163" s="94"/>
      <c r="R163" s="94"/>
      <c r="S163" s="94"/>
      <c r="T163" s="94"/>
      <c r="U163" s="94"/>
      <c r="V163" s="94"/>
      <c r="W163" s="94"/>
      <c r="X163" s="94"/>
      <c r="Y163" s="94"/>
      <c r="Z163" s="94"/>
      <c r="AA163" s="94"/>
      <c r="AB163" s="94"/>
      <c r="AC163" s="94"/>
      <c r="AD163" s="94"/>
      <c r="AE163" s="94"/>
      <c r="AF163" s="94"/>
      <c r="AG163" s="94"/>
      <c r="AH163" s="94"/>
      <c r="AI163" s="94"/>
      <c r="AJ163" s="94"/>
      <c r="AK163" s="94"/>
      <c r="AL163" s="94"/>
      <c r="AM163" s="94"/>
      <c r="AN163" s="94"/>
      <c r="AO163" s="94"/>
      <c r="AP163" s="94"/>
      <c r="AQ163" s="94"/>
      <c r="AR163" s="94"/>
      <c r="AS163" s="94"/>
      <c r="AT163" s="94"/>
      <c r="AU163" s="94"/>
      <c r="AV163" s="94"/>
      <c r="AW163" s="94"/>
      <c r="AX163" s="94"/>
      <c r="AY163" s="94"/>
      <c r="AZ163" s="94"/>
      <c r="BA163" s="94"/>
      <c r="BB163" s="94"/>
      <c r="BC163" s="94"/>
      <c r="BD163" s="94"/>
      <c r="BE163" s="94"/>
      <c r="BF163" s="94"/>
      <c r="BG163" s="94"/>
      <c r="BH163" s="94"/>
      <c r="BI163" s="94"/>
      <c r="BJ163" s="94"/>
      <c r="BK163" s="94"/>
      <c r="BL163" s="94"/>
      <c r="BM163" s="94"/>
      <c r="BN163" s="94"/>
      <c r="BO163" s="94"/>
      <c r="BP163" s="94"/>
    </row>
    <row r="164" spans="1:68" s="92" customFormat="1" x14ac:dyDescent="0.2">
      <c r="A164" s="91"/>
      <c r="G164" s="93"/>
      <c r="H164" s="93"/>
      <c r="I164" s="94"/>
      <c r="J164" s="93"/>
      <c r="K164" s="93"/>
      <c r="L164" s="94"/>
      <c r="M164" s="94"/>
      <c r="N164" s="94"/>
      <c r="O164" s="94"/>
      <c r="P164" s="94"/>
      <c r="Q164" s="94"/>
      <c r="R164" s="94"/>
      <c r="S164" s="94"/>
      <c r="T164" s="94"/>
      <c r="U164" s="94"/>
      <c r="V164" s="94"/>
      <c r="W164" s="94"/>
      <c r="X164" s="94"/>
      <c r="Y164" s="94"/>
      <c r="Z164" s="94"/>
      <c r="AA164" s="94"/>
      <c r="AB164" s="94"/>
      <c r="AC164" s="94"/>
      <c r="AD164" s="94"/>
      <c r="AE164" s="94"/>
      <c r="AF164" s="94"/>
      <c r="AG164" s="94"/>
      <c r="AH164" s="94"/>
      <c r="AI164" s="94"/>
      <c r="AJ164" s="94"/>
      <c r="AK164" s="94"/>
      <c r="AL164" s="94"/>
      <c r="AM164" s="94"/>
      <c r="AN164" s="94"/>
      <c r="AO164" s="94"/>
      <c r="AP164" s="94"/>
      <c r="AQ164" s="94"/>
      <c r="AR164" s="94"/>
      <c r="AS164" s="94"/>
      <c r="AT164" s="94"/>
      <c r="AU164" s="94"/>
      <c r="AV164" s="94"/>
      <c r="AW164" s="94"/>
      <c r="AX164" s="94"/>
      <c r="AY164" s="94"/>
      <c r="AZ164" s="94"/>
      <c r="BA164" s="94"/>
      <c r="BB164" s="94"/>
      <c r="BC164" s="94"/>
      <c r="BD164" s="94"/>
      <c r="BE164" s="94"/>
      <c r="BF164" s="94"/>
      <c r="BG164" s="94"/>
      <c r="BH164" s="94"/>
      <c r="BI164" s="94"/>
      <c r="BJ164" s="94"/>
      <c r="BK164" s="94"/>
      <c r="BL164" s="94"/>
      <c r="BM164" s="94"/>
      <c r="BN164" s="94"/>
      <c r="BO164" s="94"/>
      <c r="BP164" s="94"/>
    </row>
    <row r="165" spans="1:68" s="92" customFormat="1" x14ac:dyDescent="0.2">
      <c r="A165" s="91"/>
      <c r="G165" s="93"/>
      <c r="H165" s="93"/>
      <c r="I165" s="94"/>
      <c r="J165" s="93"/>
      <c r="K165" s="93"/>
      <c r="L165" s="94"/>
      <c r="M165" s="94"/>
      <c r="N165" s="94"/>
      <c r="O165" s="94"/>
      <c r="P165" s="94"/>
      <c r="Q165" s="94"/>
      <c r="R165" s="94"/>
      <c r="S165" s="94"/>
      <c r="T165" s="94"/>
      <c r="U165" s="94"/>
      <c r="V165" s="94"/>
      <c r="W165" s="94"/>
      <c r="X165" s="94"/>
      <c r="Y165" s="94"/>
      <c r="Z165" s="94"/>
      <c r="AA165" s="94"/>
      <c r="AB165" s="94"/>
      <c r="AC165" s="94"/>
      <c r="AD165" s="94"/>
      <c r="AE165" s="94"/>
      <c r="AF165" s="94"/>
      <c r="AG165" s="94"/>
      <c r="AH165" s="94"/>
      <c r="AI165" s="94"/>
      <c r="AJ165" s="94"/>
      <c r="AK165" s="94"/>
      <c r="AL165" s="94"/>
      <c r="AM165" s="94"/>
      <c r="AN165" s="94"/>
      <c r="AO165" s="94"/>
      <c r="AP165" s="94"/>
      <c r="AQ165" s="94"/>
      <c r="AR165" s="94"/>
      <c r="AS165" s="94"/>
      <c r="AT165" s="94"/>
      <c r="AU165" s="94"/>
      <c r="AV165" s="94"/>
      <c r="AW165" s="94"/>
      <c r="AX165" s="94"/>
      <c r="AY165" s="94"/>
      <c r="AZ165" s="94"/>
      <c r="BA165" s="94"/>
      <c r="BB165" s="94"/>
      <c r="BC165" s="94"/>
      <c r="BD165" s="94"/>
      <c r="BE165" s="94"/>
      <c r="BF165" s="94"/>
      <c r="BG165" s="94"/>
      <c r="BH165" s="94"/>
      <c r="BI165" s="94"/>
      <c r="BJ165" s="94"/>
      <c r="BK165" s="94"/>
      <c r="BL165" s="94"/>
      <c r="BM165" s="94"/>
      <c r="BN165" s="94"/>
      <c r="BO165" s="94"/>
      <c r="BP165" s="94"/>
    </row>
    <row r="166" spans="1:68" s="92" customFormat="1" x14ac:dyDescent="0.2">
      <c r="A166" s="91"/>
      <c r="G166" s="93"/>
      <c r="H166" s="93"/>
      <c r="I166" s="94"/>
      <c r="J166" s="93"/>
      <c r="K166" s="93"/>
      <c r="L166" s="94"/>
      <c r="M166" s="94"/>
      <c r="N166" s="94"/>
      <c r="O166" s="94"/>
      <c r="P166" s="94"/>
      <c r="Q166" s="94"/>
      <c r="R166" s="94"/>
      <c r="S166" s="94"/>
      <c r="T166" s="94"/>
      <c r="U166" s="94"/>
      <c r="V166" s="94"/>
      <c r="W166" s="94"/>
      <c r="X166" s="94"/>
      <c r="Y166" s="94"/>
      <c r="Z166" s="94"/>
      <c r="AA166" s="94"/>
      <c r="AB166" s="94"/>
      <c r="AC166" s="94"/>
      <c r="AD166" s="94"/>
      <c r="AE166" s="94"/>
      <c r="AF166" s="94"/>
      <c r="AG166" s="94"/>
      <c r="AH166" s="94"/>
      <c r="AI166" s="94"/>
      <c r="AJ166" s="94"/>
      <c r="AK166" s="94"/>
      <c r="AL166" s="94"/>
      <c r="AM166" s="94"/>
      <c r="AN166" s="94"/>
      <c r="AO166" s="94"/>
      <c r="AP166" s="94"/>
      <c r="AQ166" s="94"/>
      <c r="AR166" s="94"/>
      <c r="AS166" s="94"/>
      <c r="AT166" s="94"/>
      <c r="AU166" s="94"/>
      <c r="AV166" s="94"/>
      <c r="AW166" s="94"/>
      <c r="AX166" s="94"/>
      <c r="AY166" s="94"/>
      <c r="AZ166" s="94"/>
      <c r="BA166" s="94"/>
      <c r="BB166" s="94"/>
      <c r="BC166" s="94"/>
      <c r="BD166" s="94"/>
      <c r="BE166" s="94"/>
      <c r="BF166" s="94"/>
      <c r="BG166" s="94"/>
      <c r="BH166" s="94"/>
      <c r="BI166" s="94"/>
      <c r="BJ166" s="94"/>
      <c r="BK166" s="94"/>
      <c r="BL166" s="94"/>
      <c r="BM166" s="94"/>
      <c r="BN166" s="94"/>
      <c r="BO166" s="94"/>
      <c r="BP166" s="94"/>
    </row>
    <row r="167" spans="1:68" s="92" customFormat="1" x14ac:dyDescent="0.2">
      <c r="A167" s="91"/>
      <c r="G167" s="93"/>
      <c r="H167" s="93"/>
      <c r="I167" s="94"/>
      <c r="J167" s="93"/>
      <c r="K167" s="93"/>
      <c r="L167" s="94"/>
      <c r="M167" s="94"/>
      <c r="N167" s="94"/>
      <c r="O167" s="94"/>
      <c r="P167" s="94"/>
      <c r="Q167" s="94"/>
      <c r="R167" s="94"/>
      <c r="S167" s="94"/>
      <c r="T167" s="94"/>
      <c r="U167" s="94"/>
      <c r="V167" s="94"/>
      <c r="W167" s="94"/>
      <c r="X167" s="94"/>
      <c r="Y167" s="94"/>
      <c r="Z167" s="94"/>
      <c r="AA167" s="94"/>
      <c r="AB167" s="94"/>
      <c r="AC167" s="94"/>
      <c r="AD167" s="94"/>
      <c r="AE167" s="94"/>
      <c r="AF167" s="94"/>
      <c r="AG167" s="94"/>
      <c r="AH167" s="94"/>
      <c r="AI167" s="94"/>
      <c r="AJ167" s="94"/>
      <c r="AK167" s="94"/>
      <c r="AL167" s="94"/>
      <c r="AM167" s="94"/>
      <c r="AN167" s="94"/>
      <c r="AO167" s="94"/>
      <c r="AP167" s="94"/>
      <c r="AQ167" s="94"/>
      <c r="AR167" s="94"/>
      <c r="AS167" s="94"/>
      <c r="AT167" s="94"/>
      <c r="AU167" s="94"/>
      <c r="AV167" s="94"/>
      <c r="AW167" s="94"/>
      <c r="AX167" s="94"/>
      <c r="AY167" s="94"/>
      <c r="AZ167" s="94"/>
      <c r="BA167" s="94"/>
      <c r="BB167" s="94"/>
      <c r="BC167" s="94"/>
      <c r="BD167" s="94"/>
      <c r="BE167" s="94"/>
      <c r="BF167" s="94"/>
      <c r="BG167" s="94"/>
      <c r="BH167" s="94"/>
      <c r="BI167" s="94"/>
      <c r="BJ167" s="94"/>
      <c r="BK167" s="94"/>
      <c r="BL167" s="94"/>
      <c r="BM167" s="94"/>
      <c r="BN167" s="94"/>
      <c r="BO167" s="94"/>
      <c r="BP167" s="94"/>
    </row>
    <row r="168" spans="1:68" s="92" customFormat="1" x14ac:dyDescent="0.2">
      <c r="A168" s="91"/>
      <c r="G168" s="93"/>
      <c r="H168" s="93"/>
      <c r="I168" s="94"/>
      <c r="J168" s="93"/>
      <c r="K168" s="93"/>
      <c r="L168" s="94"/>
      <c r="M168" s="94"/>
      <c r="N168" s="94"/>
      <c r="O168" s="94"/>
      <c r="P168" s="94"/>
      <c r="Q168" s="94"/>
      <c r="R168" s="94"/>
      <c r="S168" s="94"/>
      <c r="T168" s="94"/>
      <c r="U168" s="94"/>
      <c r="V168" s="94"/>
      <c r="W168" s="94"/>
      <c r="X168" s="94"/>
      <c r="Y168" s="94"/>
      <c r="Z168" s="94"/>
      <c r="AA168" s="94"/>
      <c r="AB168" s="94"/>
      <c r="AC168" s="94"/>
      <c r="AD168" s="94"/>
      <c r="AE168" s="94"/>
      <c r="AF168" s="94"/>
      <c r="AG168" s="94"/>
      <c r="AH168" s="94"/>
      <c r="AI168" s="94"/>
      <c r="AJ168" s="94"/>
      <c r="AK168" s="94"/>
      <c r="AL168" s="94"/>
      <c r="AM168" s="94"/>
      <c r="AN168" s="94"/>
      <c r="AO168" s="94"/>
      <c r="AP168" s="94"/>
      <c r="AQ168" s="94"/>
      <c r="AR168" s="94"/>
      <c r="AS168" s="94"/>
      <c r="AT168" s="94"/>
      <c r="AU168" s="94"/>
      <c r="AV168" s="94"/>
      <c r="AW168" s="94"/>
      <c r="AX168" s="94"/>
      <c r="AY168" s="94"/>
      <c r="AZ168" s="94"/>
      <c r="BA168" s="94"/>
      <c r="BB168" s="94"/>
      <c r="BC168" s="94"/>
      <c r="BD168" s="94"/>
      <c r="BE168" s="94"/>
      <c r="BF168" s="94"/>
      <c r="BG168" s="94"/>
      <c r="BH168" s="94"/>
      <c r="BI168" s="94"/>
      <c r="BJ168" s="94"/>
      <c r="BK168" s="94"/>
      <c r="BL168" s="94"/>
      <c r="BM168" s="94"/>
      <c r="BN168" s="94"/>
      <c r="BO168" s="94"/>
      <c r="BP168" s="94"/>
    </row>
    <row r="169" spans="1:68" s="92" customFormat="1" x14ac:dyDescent="0.2">
      <c r="A169" s="91"/>
      <c r="G169" s="93"/>
      <c r="H169" s="93"/>
      <c r="I169" s="94"/>
      <c r="J169" s="93"/>
      <c r="K169" s="93"/>
      <c r="L169" s="94"/>
      <c r="M169" s="94"/>
      <c r="N169" s="94"/>
      <c r="O169" s="94"/>
      <c r="P169" s="94"/>
      <c r="Q169" s="94"/>
      <c r="R169" s="94"/>
      <c r="S169" s="94"/>
      <c r="T169" s="94"/>
      <c r="U169" s="94"/>
      <c r="V169" s="94"/>
      <c r="W169" s="94"/>
      <c r="X169" s="94"/>
      <c r="Y169" s="94"/>
      <c r="Z169" s="94"/>
      <c r="AA169" s="94"/>
      <c r="AB169" s="94"/>
      <c r="AC169" s="94"/>
      <c r="AD169" s="94"/>
      <c r="AE169" s="94"/>
      <c r="AF169" s="94"/>
      <c r="AG169" s="94"/>
      <c r="AH169" s="94"/>
      <c r="AI169" s="94"/>
      <c r="AJ169" s="94"/>
      <c r="AK169" s="94"/>
      <c r="AL169" s="94"/>
      <c r="AM169" s="94"/>
      <c r="AN169" s="94"/>
      <c r="AO169" s="94"/>
      <c r="AP169" s="94"/>
      <c r="AQ169" s="94"/>
      <c r="AR169" s="94"/>
      <c r="AS169" s="94"/>
      <c r="AT169" s="94"/>
      <c r="AU169" s="94"/>
      <c r="AV169" s="94"/>
      <c r="AW169" s="94"/>
      <c r="AX169" s="94"/>
      <c r="AY169" s="94"/>
      <c r="AZ169" s="94"/>
      <c r="BA169" s="94"/>
      <c r="BB169" s="94"/>
      <c r="BC169" s="94"/>
      <c r="BD169" s="94"/>
      <c r="BE169" s="94"/>
      <c r="BF169" s="94"/>
      <c r="BG169" s="94"/>
      <c r="BH169" s="94"/>
      <c r="BI169" s="94"/>
      <c r="BJ169" s="94"/>
      <c r="BK169" s="94"/>
      <c r="BL169" s="94"/>
      <c r="BM169" s="94"/>
      <c r="BN169" s="94"/>
      <c r="BO169" s="94"/>
      <c r="BP169" s="94"/>
    </row>
    <row r="170" spans="1:68" s="92" customFormat="1" x14ac:dyDescent="0.2">
      <c r="A170" s="91"/>
      <c r="G170" s="93"/>
      <c r="H170" s="93"/>
      <c r="I170" s="94"/>
      <c r="J170" s="93"/>
      <c r="K170" s="93"/>
      <c r="L170" s="94"/>
      <c r="M170" s="94"/>
      <c r="N170" s="94"/>
      <c r="O170" s="94"/>
      <c r="P170" s="94"/>
      <c r="Q170" s="94"/>
      <c r="R170" s="94"/>
      <c r="S170" s="94"/>
      <c r="T170" s="94"/>
      <c r="U170" s="94"/>
      <c r="V170" s="94"/>
      <c r="W170" s="94"/>
      <c r="X170" s="94"/>
      <c r="Y170" s="94"/>
      <c r="Z170" s="94"/>
      <c r="AA170" s="94"/>
      <c r="AB170" s="94"/>
      <c r="AC170" s="94"/>
      <c r="AD170" s="94"/>
      <c r="AE170" s="94"/>
      <c r="AF170" s="94"/>
      <c r="AG170" s="94"/>
      <c r="AH170" s="94"/>
      <c r="AI170" s="94"/>
      <c r="AJ170" s="94"/>
      <c r="AK170" s="94"/>
      <c r="AL170" s="94"/>
      <c r="AM170" s="94"/>
      <c r="AN170" s="94"/>
      <c r="AO170" s="94"/>
      <c r="AP170" s="94"/>
      <c r="AQ170" s="94"/>
      <c r="AR170" s="94"/>
      <c r="AS170" s="94"/>
      <c r="AT170" s="94"/>
      <c r="AU170" s="94"/>
      <c r="AV170" s="94"/>
      <c r="AW170" s="94"/>
      <c r="AX170" s="94"/>
      <c r="AY170" s="94"/>
      <c r="AZ170" s="94"/>
      <c r="BA170" s="94"/>
      <c r="BB170" s="94"/>
      <c r="BC170" s="94"/>
      <c r="BD170" s="94"/>
      <c r="BE170" s="94"/>
      <c r="BF170" s="94"/>
      <c r="BG170" s="94"/>
      <c r="BH170" s="94"/>
      <c r="BI170" s="94"/>
      <c r="BJ170" s="94"/>
      <c r="BK170" s="94"/>
      <c r="BL170" s="94"/>
      <c r="BM170" s="94"/>
      <c r="BN170" s="94"/>
      <c r="BO170" s="94"/>
      <c r="BP170" s="94"/>
    </row>
    <row r="171" spans="1:68" s="92" customFormat="1" x14ac:dyDescent="0.2">
      <c r="A171" s="91"/>
      <c r="G171" s="93"/>
      <c r="H171" s="93"/>
      <c r="I171" s="94"/>
      <c r="J171" s="93"/>
      <c r="K171" s="93"/>
      <c r="L171" s="94"/>
      <c r="M171" s="94"/>
      <c r="N171" s="94"/>
      <c r="O171" s="94"/>
      <c r="P171" s="94"/>
      <c r="Q171" s="94"/>
      <c r="R171" s="94"/>
      <c r="S171" s="94"/>
      <c r="T171" s="94"/>
      <c r="U171" s="94"/>
      <c r="V171" s="94"/>
      <c r="W171" s="94"/>
      <c r="X171" s="94"/>
      <c r="Y171" s="94"/>
      <c r="Z171" s="94"/>
      <c r="AA171" s="94"/>
      <c r="AB171" s="94"/>
      <c r="AC171" s="94"/>
      <c r="AD171" s="94"/>
      <c r="AE171" s="94"/>
      <c r="AF171" s="94"/>
      <c r="AG171" s="94"/>
      <c r="AH171" s="94"/>
      <c r="AI171" s="94"/>
      <c r="AJ171" s="94"/>
      <c r="AK171" s="94"/>
      <c r="AL171" s="94"/>
      <c r="AM171" s="94"/>
      <c r="AN171" s="94"/>
      <c r="AO171" s="94"/>
      <c r="AP171" s="94"/>
      <c r="AQ171" s="94"/>
      <c r="AR171" s="94"/>
      <c r="AS171" s="94"/>
      <c r="AT171" s="94"/>
      <c r="AU171" s="94"/>
      <c r="AV171" s="94"/>
      <c r="AW171" s="94"/>
      <c r="AX171" s="94"/>
      <c r="AY171" s="94"/>
      <c r="AZ171" s="94"/>
      <c r="BA171" s="94"/>
      <c r="BB171" s="94"/>
      <c r="BC171" s="94"/>
      <c r="BD171" s="94"/>
      <c r="BE171" s="94"/>
      <c r="BF171" s="94"/>
      <c r="BG171" s="94"/>
      <c r="BH171" s="94"/>
      <c r="BI171" s="94"/>
      <c r="BJ171" s="94"/>
      <c r="BK171" s="94"/>
      <c r="BL171" s="94"/>
      <c r="BM171" s="94"/>
      <c r="BN171" s="94"/>
      <c r="BO171" s="94"/>
      <c r="BP171" s="94"/>
    </row>
    <row r="172" spans="1:68" s="92" customFormat="1" x14ac:dyDescent="0.2">
      <c r="A172" s="91"/>
      <c r="G172" s="93"/>
      <c r="H172" s="93"/>
      <c r="I172" s="94"/>
      <c r="J172" s="93"/>
      <c r="K172" s="93"/>
      <c r="L172" s="94"/>
      <c r="M172" s="94"/>
      <c r="N172" s="94"/>
      <c r="O172" s="94"/>
      <c r="P172" s="94"/>
      <c r="Q172" s="94"/>
      <c r="R172" s="94"/>
      <c r="S172" s="94"/>
      <c r="T172" s="94"/>
      <c r="U172" s="94"/>
      <c r="V172" s="94"/>
      <c r="W172" s="94"/>
      <c r="X172" s="94"/>
      <c r="Y172" s="94"/>
      <c r="Z172" s="94"/>
      <c r="AA172" s="94"/>
      <c r="AB172" s="94"/>
      <c r="AC172" s="94"/>
      <c r="AD172" s="94"/>
      <c r="AE172" s="94"/>
      <c r="AF172" s="94"/>
      <c r="AG172" s="94"/>
      <c r="AH172" s="94"/>
      <c r="AI172" s="94"/>
      <c r="AJ172" s="94"/>
      <c r="AK172" s="94"/>
      <c r="AL172" s="94"/>
      <c r="AM172" s="94"/>
      <c r="AN172" s="94"/>
      <c r="AO172" s="94"/>
      <c r="AP172" s="94"/>
      <c r="AQ172" s="94"/>
      <c r="AR172" s="94"/>
      <c r="AS172" s="94"/>
      <c r="AT172" s="94"/>
      <c r="AU172" s="94"/>
      <c r="AV172" s="94"/>
      <c r="AW172" s="94"/>
      <c r="AX172" s="94"/>
      <c r="AY172" s="94"/>
      <c r="AZ172" s="94"/>
      <c r="BA172" s="94"/>
      <c r="BB172" s="94"/>
      <c r="BC172" s="94"/>
      <c r="BD172" s="94"/>
      <c r="BE172" s="94"/>
      <c r="BF172" s="94"/>
      <c r="BG172" s="94"/>
      <c r="BH172" s="94"/>
      <c r="BI172" s="94"/>
      <c r="BJ172" s="94"/>
      <c r="BK172" s="94"/>
      <c r="BL172" s="94"/>
      <c r="BM172" s="94"/>
      <c r="BN172" s="94"/>
      <c r="BO172" s="94"/>
      <c r="BP172" s="94"/>
    </row>
    <row r="173" spans="1:68" x14ac:dyDescent="0.2">
      <c r="A173" s="91"/>
      <c r="B173" s="92"/>
      <c r="C173" s="92"/>
      <c r="D173" s="92"/>
      <c r="E173" s="92"/>
      <c r="F173" s="92"/>
      <c r="G173" s="93"/>
      <c r="H173" s="93"/>
      <c r="I173" s="94"/>
      <c r="J173" s="93"/>
      <c r="K173" s="93"/>
      <c r="L173" s="94"/>
      <c r="M173" s="94"/>
      <c r="N173" s="94"/>
      <c r="O173" s="94"/>
      <c r="P173" s="94"/>
      <c r="Q173" s="94"/>
      <c r="R173" s="94"/>
      <c r="S173" s="94"/>
      <c r="T173" s="94"/>
    </row>
    <row r="174" spans="1:68" x14ac:dyDescent="0.2">
      <c r="A174" s="91"/>
      <c r="B174" s="92"/>
      <c r="C174" s="92"/>
      <c r="D174" s="92"/>
      <c r="E174" s="92"/>
      <c r="F174" s="92"/>
      <c r="G174" s="93"/>
      <c r="H174" s="93"/>
      <c r="I174" s="94"/>
      <c r="J174" s="93"/>
      <c r="K174" s="93"/>
      <c r="L174" s="94"/>
      <c r="M174" s="94"/>
      <c r="N174" s="94"/>
      <c r="O174" s="94"/>
      <c r="P174" s="94"/>
      <c r="Q174" s="94"/>
      <c r="R174" s="94"/>
      <c r="S174" s="94"/>
      <c r="T174" s="94"/>
    </row>
    <row r="175" spans="1:68" x14ac:dyDescent="0.2">
      <c r="A175" s="91"/>
      <c r="B175" s="92"/>
      <c r="C175" s="92"/>
      <c r="D175" s="92"/>
      <c r="E175" s="92"/>
      <c r="F175" s="92"/>
      <c r="G175" s="93"/>
      <c r="H175" s="93"/>
      <c r="I175" s="94"/>
      <c r="J175" s="93"/>
      <c r="K175" s="93"/>
      <c r="L175" s="94"/>
      <c r="M175" s="94"/>
      <c r="N175" s="94"/>
      <c r="O175" s="94"/>
      <c r="P175" s="94"/>
      <c r="Q175" s="94"/>
      <c r="R175" s="94"/>
      <c r="S175" s="94"/>
      <c r="T175" s="94"/>
    </row>
    <row r="176" spans="1:68" x14ac:dyDescent="0.2">
      <c r="A176" s="91"/>
      <c r="B176" s="92"/>
      <c r="C176" s="92"/>
      <c r="D176" s="92"/>
      <c r="E176" s="92"/>
      <c r="F176" s="92"/>
      <c r="G176" s="93"/>
      <c r="H176" s="93"/>
      <c r="I176" s="94"/>
      <c r="J176" s="93"/>
      <c r="K176" s="93"/>
      <c r="L176" s="94"/>
      <c r="M176" s="94"/>
      <c r="N176" s="94"/>
      <c r="O176" s="94"/>
      <c r="P176" s="94"/>
      <c r="Q176" s="94"/>
      <c r="R176" s="94"/>
      <c r="S176" s="94"/>
      <c r="T176" s="94"/>
    </row>
    <row r="177" spans="1:20" x14ac:dyDescent="0.2">
      <c r="A177" s="91"/>
      <c r="B177" s="92"/>
      <c r="C177" s="92"/>
      <c r="D177" s="92"/>
      <c r="E177" s="92"/>
      <c r="F177" s="92"/>
      <c r="G177" s="93"/>
      <c r="H177" s="93"/>
      <c r="I177" s="94"/>
      <c r="J177" s="93"/>
      <c r="K177" s="93"/>
      <c r="L177" s="94"/>
      <c r="M177" s="94"/>
      <c r="N177" s="94"/>
      <c r="O177" s="94"/>
      <c r="P177" s="94"/>
      <c r="Q177" s="94"/>
      <c r="R177" s="94"/>
      <c r="S177" s="94"/>
      <c r="T177" s="94"/>
    </row>
    <row r="178" spans="1:20" x14ac:dyDescent="0.2">
      <c r="A178" s="91"/>
      <c r="B178" s="92"/>
      <c r="C178" s="92"/>
      <c r="D178" s="92"/>
      <c r="E178" s="92"/>
      <c r="F178" s="92"/>
      <c r="G178" s="93"/>
      <c r="H178" s="93"/>
      <c r="I178" s="94"/>
      <c r="J178" s="93"/>
      <c r="K178" s="93"/>
      <c r="L178" s="94"/>
      <c r="M178" s="94"/>
      <c r="N178" s="94"/>
      <c r="O178" s="94"/>
      <c r="P178" s="94"/>
      <c r="Q178" s="94"/>
      <c r="R178" s="94"/>
      <c r="S178" s="94"/>
      <c r="T178" s="94"/>
    </row>
    <row r="179" spans="1:20" x14ac:dyDescent="0.2">
      <c r="A179" s="91"/>
      <c r="B179" s="92"/>
      <c r="C179" s="92"/>
      <c r="D179" s="92"/>
      <c r="E179" s="92"/>
      <c r="F179" s="92"/>
      <c r="G179" s="93"/>
      <c r="H179" s="93"/>
      <c r="I179" s="94"/>
      <c r="J179" s="93"/>
      <c r="K179" s="93"/>
      <c r="L179" s="94"/>
      <c r="M179" s="94"/>
      <c r="N179" s="94"/>
      <c r="O179" s="94"/>
      <c r="P179" s="94"/>
      <c r="Q179" s="94"/>
      <c r="R179" s="94"/>
      <c r="S179" s="94"/>
      <c r="T179" s="94"/>
    </row>
    <row r="180" spans="1:20" x14ac:dyDescent="0.2">
      <c r="A180" s="91"/>
      <c r="B180" s="92"/>
      <c r="C180" s="92"/>
      <c r="D180" s="92"/>
      <c r="E180" s="92"/>
      <c r="F180" s="92"/>
      <c r="G180" s="93"/>
      <c r="H180" s="93"/>
      <c r="I180" s="94"/>
      <c r="J180" s="93"/>
      <c r="K180" s="93"/>
      <c r="L180" s="94"/>
      <c r="M180" s="94"/>
      <c r="N180" s="94"/>
      <c r="O180" s="94"/>
      <c r="P180" s="94"/>
      <c r="Q180" s="94"/>
      <c r="R180" s="94"/>
      <c r="S180" s="94"/>
      <c r="T180" s="94"/>
    </row>
    <row r="181" spans="1:20" x14ac:dyDescent="0.2">
      <c r="A181" s="91"/>
      <c r="B181" s="92"/>
      <c r="C181" s="92"/>
      <c r="D181" s="92"/>
      <c r="E181" s="92"/>
      <c r="F181" s="92"/>
      <c r="G181" s="93"/>
      <c r="H181" s="93"/>
      <c r="I181" s="94"/>
      <c r="J181" s="93"/>
      <c r="K181" s="93"/>
      <c r="L181" s="94"/>
      <c r="M181" s="94"/>
      <c r="N181" s="94"/>
      <c r="O181" s="94"/>
      <c r="P181" s="94"/>
      <c r="Q181" s="94"/>
      <c r="R181" s="94"/>
      <c r="S181" s="94"/>
      <c r="T181" s="94"/>
    </row>
    <row r="182" spans="1:20" x14ac:dyDescent="0.2">
      <c r="A182" s="91"/>
      <c r="B182" s="92"/>
      <c r="C182" s="92"/>
      <c r="D182" s="92"/>
      <c r="E182" s="92"/>
      <c r="F182" s="92"/>
      <c r="G182" s="93"/>
      <c r="H182" s="93"/>
      <c r="I182" s="94"/>
      <c r="J182" s="93"/>
      <c r="K182" s="93"/>
      <c r="L182" s="94"/>
      <c r="M182" s="94"/>
      <c r="N182" s="94"/>
      <c r="O182" s="94"/>
      <c r="P182" s="94"/>
      <c r="Q182" s="94"/>
      <c r="R182" s="94"/>
      <c r="S182" s="94"/>
      <c r="T182" s="94"/>
    </row>
    <row r="183" spans="1:20" x14ac:dyDescent="0.2">
      <c r="A183" s="91"/>
      <c r="B183" s="92"/>
      <c r="C183" s="92"/>
      <c r="D183" s="92"/>
      <c r="E183" s="92"/>
      <c r="F183" s="92"/>
      <c r="G183" s="93"/>
      <c r="H183" s="93"/>
      <c r="I183" s="94"/>
      <c r="J183" s="93"/>
      <c r="K183" s="93"/>
      <c r="L183" s="94"/>
      <c r="M183" s="94"/>
      <c r="N183" s="94"/>
      <c r="O183" s="94"/>
      <c r="P183" s="94"/>
      <c r="Q183" s="94"/>
      <c r="R183" s="94"/>
      <c r="S183" s="94"/>
      <c r="T183" s="94"/>
    </row>
    <row r="184" spans="1:20" x14ac:dyDescent="0.2">
      <c r="A184" s="91"/>
      <c r="B184" s="92"/>
      <c r="C184" s="92"/>
      <c r="D184" s="92"/>
      <c r="E184" s="92"/>
      <c r="F184" s="92"/>
      <c r="G184" s="93"/>
      <c r="H184" s="93"/>
      <c r="I184" s="94"/>
      <c r="J184" s="93"/>
      <c r="K184" s="93"/>
      <c r="L184" s="94"/>
      <c r="M184" s="94"/>
      <c r="N184" s="94"/>
      <c r="O184" s="94"/>
      <c r="P184" s="94"/>
      <c r="Q184" s="94"/>
      <c r="R184" s="94"/>
      <c r="S184" s="94"/>
      <c r="T184" s="94"/>
    </row>
    <row r="185" spans="1:20" x14ac:dyDescent="0.2">
      <c r="A185" s="91"/>
      <c r="B185" s="92"/>
      <c r="C185" s="92"/>
      <c r="D185" s="92"/>
      <c r="E185" s="92"/>
      <c r="F185" s="92"/>
      <c r="G185" s="93"/>
      <c r="H185" s="93"/>
      <c r="I185" s="94"/>
      <c r="J185" s="93"/>
      <c r="K185" s="93"/>
      <c r="L185" s="94"/>
      <c r="M185" s="94"/>
      <c r="N185" s="94"/>
      <c r="O185" s="94"/>
      <c r="P185" s="94"/>
      <c r="Q185" s="94"/>
      <c r="R185" s="94"/>
      <c r="S185" s="94"/>
      <c r="T185" s="94"/>
    </row>
    <row r="186" spans="1:20" x14ac:dyDescent="0.2">
      <c r="A186" s="91"/>
      <c r="B186" s="92"/>
      <c r="C186" s="92"/>
      <c r="D186" s="92"/>
      <c r="E186" s="92"/>
      <c r="F186" s="92"/>
      <c r="G186" s="93"/>
      <c r="H186" s="93"/>
      <c r="I186" s="94"/>
      <c r="J186" s="93"/>
      <c r="K186" s="93"/>
      <c r="L186" s="94"/>
      <c r="M186" s="94"/>
      <c r="N186" s="94"/>
      <c r="O186" s="94"/>
      <c r="P186" s="94"/>
      <c r="Q186" s="94"/>
      <c r="R186" s="94"/>
      <c r="S186" s="94"/>
      <c r="T186" s="94"/>
    </row>
    <row r="187" spans="1:20" x14ac:dyDescent="0.2">
      <c r="A187" s="91"/>
      <c r="B187" s="92"/>
      <c r="C187" s="92"/>
      <c r="D187" s="92"/>
      <c r="E187" s="92"/>
      <c r="F187" s="92"/>
      <c r="G187" s="93"/>
      <c r="H187" s="93"/>
      <c r="I187" s="94"/>
      <c r="J187" s="93"/>
      <c r="K187" s="93"/>
      <c r="L187" s="94"/>
      <c r="M187" s="94"/>
      <c r="N187" s="94"/>
      <c r="O187" s="94"/>
      <c r="P187" s="94"/>
      <c r="Q187" s="94"/>
      <c r="R187" s="94"/>
      <c r="S187" s="94"/>
      <c r="T187" s="94"/>
    </row>
    <row r="188" spans="1:20" x14ac:dyDescent="0.2">
      <c r="A188" s="91"/>
      <c r="B188" s="92"/>
      <c r="C188" s="92"/>
      <c r="D188" s="92"/>
      <c r="E188" s="92"/>
      <c r="F188" s="92"/>
      <c r="G188" s="93"/>
      <c r="H188" s="93"/>
      <c r="I188" s="94"/>
      <c r="J188" s="93"/>
      <c r="K188" s="93"/>
      <c r="L188" s="94"/>
      <c r="M188" s="94"/>
      <c r="N188" s="94"/>
      <c r="O188" s="94"/>
      <c r="P188" s="94"/>
      <c r="Q188" s="94"/>
      <c r="R188" s="94"/>
      <c r="S188" s="94"/>
      <c r="T188" s="94"/>
    </row>
    <row r="189" spans="1:20" x14ac:dyDescent="0.2">
      <c r="A189" s="91"/>
      <c r="B189" s="92"/>
      <c r="C189" s="92"/>
      <c r="D189" s="92"/>
      <c r="E189" s="92"/>
      <c r="F189" s="92"/>
      <c r="G189" s="93"/>
      <c r="H189" s="93"/>
      <c r="I189" s="94"/>
      <c r="J189" s="93"/>
      <c r="K189" s="93"/>
      <c r="L189" s="94"/>
      <c r="M189" s="94"/>
      <c r="N189" s="94"/>
      <c r="O189" s="94"/>
      <c r="P189" s="94"/>
      <c r="Q189" s="94"/>
      <c r="R189" s="94"/>
      <c r="S189" s="94"/>
      <c r="T189" s="94"/>
    </row>
    <row r="190" spans="1:20" x14ac:dyDescent="0.2">
      <c r="A190" s="91"/>
      <c r="B190" s="92"/>
      <c r="C190" s="92"/>
      <c r="D190" s="92"/>
      <c r="E190" s="92"/>
      <c r="F190" s="92"/>
      <c r="G190" s="93"/>
      <c r="H190" s="93"/>
      <c r="I190" s="94"/>
      <c r="J190" s="93"/>
      <c r="K190" s="93"/>
      <c r="L190" s="94"/>
      <c r="M190" s="94"/>
      <c r="N190" s="94"/>
      <c r="O190" s="94"/>
      <c r="P190" s="94"/>
      <c r="Q190" s="94"/>
      <c r="R190" s="94"/>
      <c r="S190" s="94"/>
      <c r="T190" s="94"/>
    </row>
    <row r="191" spans="1:20" x14ac:dyDescent="0.2">
      <c r="A191" s="91"/>
      <c r="B191" s="92"/>
      <c r="C191" s="92"/>
      <c r="D191" s="92"/>
      <c r="E191" s="92"/>
      <c r="F191" s="92"/>
      <c r="G191" s="93"/>
      <c r="H191" s="93"/>
      <c r="I191" s="94"/>
      <c r="J191" s="93"/>
      <c r="K191" s="93"/>
      <c r="L191" s="94"/>
      <c r="M191" s="94"/>
      <c r="N191" s="94"/>
      <c r="O191" s="94"/>
      <c r="P191" s="94"/>
      <c r="Q191" s="94"/>
      <c r="R191" s="94"/>
      <c r="S191" s="94"/>
      <c r="T191" s="94"/>
    </row>
    <row r="192" spans="1:20" x14ac:dyDescent="0.2">
      <c r="A192" s="91"/>
      <c r="B192" s="92"/>
      <c r="C192" s="92"/>
      <c r="D192" s="92"/>
      <c r="E192" s="92"/>
      <c r="F192" s="92"/>
      <c r="G192" s="93"/>
      <c r="H192" s="93"/>
      <c r="I192" s="94"/>
      <c r="J192" s="93"/>
      <c r="K192" s="93"/>
      <c r="L192" s="94"/>
      <c r="M192" s="94"/>
      <c r="N192" s="94"/>
      <c r="O192" s="94"/>
      <c r="P192" s="94"/>
      <c r="Q192" s="94"/>
      <c r="R192" s="94"/>
      <c r="S192" s="94"/>
      <c r="T192" s="94"/>
    </row>
    <row r="193" spans="1:20" x14ac:dyDescent="0.2">
      <c r="A193" s="91"/>
      <c r="B193" s="92"/>
      <c r="C193" s="92"/>
      <c r="D193" s="92"/>
      <c r="E193" s="92"/>
      <c r="F193" s="92"/>
      <c r="G193" s="93"/>
      <c r="H193" s="93"/>
      <c r="I193" s="94"/>
      <c r="J193" s="93"/>
      <c r="K193" s="93"/>
      <c r="L193" s="94"/>
      <c r="M193" s="94"/>
      <c r="N193" s="94"/>
      <c r="O193" s="94"/>
      <c r="P193" s="94"/>
      <c r="Q193" s="94"/>
      <c r="R193" s="94"/>
      <c r="S193" s="94"/>
      <c r="T193" s="94"/>
    </row>
    <row r="194" spans="1:20" x14ac:dyDescent="0.2">
      <c r="A194" s="91"/>
      <c r="B194" s="92"/>
      <c r="C194" s="92"/>
      <c r="D194" s="92"/>
      <c r="E194" s="92"/>
      <c r="F194" s="92"/>
      <c r="G194" s="93"/>
      <c r="H194" s="93"/>
      <c r="I194" s="94"/>
      <c r="J194" s="93"/>
      <c r="K194" s="93"/>
      <c r="L194" s="94"/>
      <c r="M194" s="94"/>
      <c r="N194" s="94"/>
      <c r="O194" s="94"/>
      <c r="P194" s="94"/>
      <c r="Q194" s="94"/>
      <c r="R194" s="94"/>
      <c r="S194" s="94"/>
      <c r="T194" s="94"/>
    </row>
    <row r="195" spans="1:20" x14ac:dyDescent="0.2">
      <c r="A195" s="91"/>
      <c r="B195" s="92"/>
      <c r="C195" s="92"/>
      <c r="D195" s="92"/>
      <c r="E195" s="92"/>
      <c r="F195" s="92"/>
      <c r="G195" s="93"/>
      <c r="H195" s="93"/>
      <c r="I195" s="94"/>
      <c r="J195" s="93"/>
      <c r="K195" s="93"/>
      <c r="L195" s="94"/>
      <c r="M195" s="94"/>
      <c r="N195" s="94"/>
      <c r="O195" s="94"/>
      <c r="P195" s="94"/>
      <c r="Q195" s="94"/>
      <c r="R195" s="94"/>
      <c r="S195" s="94"/>
      <c r="T195" s="94"/>
    </row>
    <row r="196" spans="1:20" x14ac:dyDescent="0.2">
      <c r="A196" s="91"/>
      <c r="B196" s="92"/>
      <c r="C196" s="92"/>
      <c r="D196" s="92"/>
      <c r="E196" s="92"/>
      <c r="F196" s="92"/>
      <c r="G196" s="93"/>
      <c r="H196" s="93"/>
      <c r="I196" s="94"/>
      <c r="J196" s="93"/>
      <c r="K196" s="93"/>
      <c r="L196" s="94"/>
      <c r="M196" s="94"/>
      <c r="N196" s="94"/>
      <c r="O196" s="94"/>
      <c r="P196" s="94"/>
      <c r="Q196" s="94"/>
      <c r="R196" s="94"/>
      <c r="S196" s="94"/>
      <c r="T196" s="94"/>
    </row>
    <row r="197" spans="1:20" x14ac:dyDescent="0.2">
      <c r="A197" s="91"/>
      <c r="B197" s="92"/>
      <c r="C197" s="92"/>
      <c r="D197" s="92"/>
      <c r="E197" s="92"/>
      <c r="F197" s="92"/>
      <c r="G197" s="93"/>
      <c r="H197" s="93"/>
      <c r="I197" s="94"/>
      <c r="J197" s="93"/>
      <c r="K197" s="93"/>
      <c r="L197" s="94"/>
      <c r="M197" s="94"/>
      <c r="N197" s="94"/>
      <c r="O197" s="94"/>
      <c r="P197" s="94"/>
      <c r="Q197" s="94"/>
      <c r="R197" s="94"/>
      <c r="S197" s="94"/>
      <c r="T197" s="94"/>
    </row>
    <row r="198" spans="1:20" x14ac:dyDescent="0.2">
      <c r="A198" s="91"/>
      <c r="B198" s="92"/>
      <c r="C198" s="92"/>
      <c r="D198" s="92"/>
      <c r="E198" s="92"/>
      <c r="F198" s="92"/>
      <c r="G198" s="93"/>
      <c r="H198" s="93"/>
      <c r="I198" s="94"/>
      <c r="J198" s="93"/>
      <c r="K198" s="93"/>
      <c r="L198" s="94"/>
      <c r="M198" s="94"/>
      <c r="N198" s="94"/>
      <c r="O198" s="94"/>
      <c r="P198" s="94"/>
      <c r="Q198" s="94"/>
      <c r="R198" s="94"/>
      <c r="S198" s="94"/>
      <c r="T198" s="94"/>
    </row>
    <row r="199" spans="1:20" x14ac:dyDescent="0.2">
      <c r="A199" s="91"/>
      <c r="B199" s="92"/>
      <c r="C199" s="92"/>
      <c r="D199" s="92"/>
      <c r="E199" s="92"/>
      <c r="F199" s="92"/>
      <c r="G199" s="93"/>
      <c r="H199" s="93"/>
      <c r="I199" s="94"/>
      <c r="J199" s="93"/>
      <c r="K199" s="93"/>
      <c r="L199" s="94"/>
      <c r="M199" s="94"/>
      <c r="N199" s="94"/>
      <c r="O199" s="94"/>
      <c r="P199" s="94"/>
      <c r="Q199" s="94"/>
      <c r="R199" s="94"/>
      <c r="S199" s="94"/>
      <c r="T199" s="94"/>
    </row>
    <row r="200" spans="1:20" x14ac:dyDescent="0.2">
      <c r="A200" s="91"/>
      <c r="B200" s="92"/>
      <c r="C200" s="92"/>
      <c r="D200" s="92"/>
      <c r="E200" s="92"/>
      <c r="F200" s="92"/>
      <c r="G200" s="93"/>
      <c r="H200" s="93"/>
      <c r="I200" s="94"/>
      <c r="J200" s="93"/>
      <c r="K200" s="93"/>
      <c r="L200" s="94"/>
      <c r="M200" s="94"/>
      <c r="N200" s="94"/>
      <c r="O200" s="94"/>
      <c r="P200" s="94"/>
      <c r="Q200" s="94"/>
      <c r="R200" s="94"/>
      <c r="S200" s="94"/>
      <c r="T200" s="94"/>
    </row>
    <row r="201" spans="1:20" x14ac:dyDescent="0.2">
      <c r="A201" s="91"/>
      <c r="B201" s="92"/>
      <c r="C201" s="92"/>
      <c r="D201" s="92"/>
      <c r="E201" s="92"/>
      <c r="F201" s="92"/>
      <c r="G201" s="93"/>
      <c r="H201" s="93"/>
      <c r="I201" s="94"/>
      <c r="J201" s="93"/>
      <c r="K201" s="93"/>
      <c r="L201" s="94"/>
      <c r="M201" s="94"/>
      <c r="N201" s="94"/>
      <c r="O201" s="94"/>
      <c r="P201" s="94"/>
      <c r="Q201" s="94"/>
      <c r="R201" s="94"/>
      <c r="S201" s="94"/>
      <c r="T201" s="94"/>
    </row>
    <row r="202" spans="1:20" x14ac:dyDescent="0.2">
      <c r="A202" s="91"/>
      <c r="B202" s="92"/>
      <c r="C202" s="92"/>
      <c r="D202" s="92"/>
      <c r="E202" s="92"/>
      <c r="F202" s="92"/>
      <c r="G202" s="93"/>
      <c r="H202" s="93"/>
      <c r="I202" s="94"/>
      <c r="J202" s="93"/>
      <c r="K202" s="93"/>
      <c r="L202" s="94"/>
      <c r="M202" s="94"/>
      <c r="N202" s="94"/>
      <c r="O202" s="94"/>
      <c r="P202" s="94"/>
      <c r="Q202" s="94"/>
      <c r="R202" s="94"/>
      <c r="S202" s="94"/>
      <c r="T202" s="94"/>
    </row>
    <row r="203" spans="1:20" x14ac:dyDescent="0.2">
      <c r="A203" s="91"/>
      <c r="B203" s="92"/>
      <c r="C203" s="92"/>
      <c r="D203" s="92"/>
      <c r="E203" s="92"/>
      <c r="F203" s="92"/>
      <c r="G203" s="93"/>
      <c r="H203" s="93"/>
      <c r="I203" s="94"/>
      <c r="J203" s="93"/>
      <c r="K203" s="93"/>
      <c r="L203" s="94"/>
      <c r="M203" s="94"/>
      <c r="N203" s="94"/>
      <c r="O203" s="94"/>
      <c r="P203" s="94"/>
      <c r="Q203" s="94"/>
      <c r="R203" s="94"/>
      <c r="S203" s="94"/>
      <c r="T203" s="94"/>
    </row>
    <row r="204" spans="1:20" x14ac:dyDescent="0.2">
      <c r="A204" s="91"/>
      <c r="B204" s="92"/>
      <c r="C204" s="92"/>
      <c r="D204" s="92"/>
      <c r="E204" s="92"/>
      <c r="F204" s="92"/>
      <c r="G204" s="93"/>
      <c r="H204" s="93"/>
      <c r="I204" s="94"/>
      <c r="J204" s="93"/>
      <c r="K204" s="93"/>
      <c r="L204" s="94"/>
      <c r="M204" s="94"/>
      <c r="N204" s="94"/>
      <c r="O204" s="94"/>
      <c r="P204" s="94"/>
      <c r="Q204" s="94"/>
      <c r="R204" s="94"/>
      <c r="S204" s="94"/>
      <c r="T204" s="94"/>
    </row>
    <row r="205" spans="1:20" x14ac:dyDescent="0.2">
      <c r="A205" s="91"/>
      <c r="B205" s="92"/>
      <c r="C205" s="92"/>
      <c r="D205" s="92"/>
      <c r="E205" s="92"/>
      <c r="F205" s="92"/>
      <c r="G205" s="93"/>
      <c r="H205" s="93"/>
      <c r="I205" s="94"/>
      <c r="J205" s="93"/>
      <c r="K205" s="93"/>
      <c r="L205" s="94"/>
      <c r="M205" s="94"/>
      <c r="N205" s="94"/>
      <c r="O205" s="94"/>
      <c r="P205" s="94"/>
      <c r="Q205" s="94"/>
      <c r="R205" s="94"/>
      <c r="S205" s="94"/>
      <c r="T205" s="94"/>
    </row>
    <row r="206" spans="1:20" x14ac:dyDescent="0.2">
      <c r="A206" s="91"/>
      <c r="B206" s="92"/>
      <c r="C206" s="92"/>
      <c r="D206" s="92"/>
      <c r="E206" s="92"/>
      <c r="F206" s="92"/>
      <c r="G206" s="93"/>
      <c r="H206" s="93"/>
      <c r="I206" s="94"/>
      <c r="J206" s="93"/>
      <c r="K206" s="93"/>
      <c r="L206" s="94"/>
      <c r="M206" s="94"/>
      <c r="N206" s="94"/>
      <c r="O206" s="94"/>
      <c r="P206" s="94"/>
      <c r="Q206" s="94"/>
      <c r="R206" s="94"/>
      <c r="S206" s="94"/>
      <c r="T206" s="94"/>
    </row>
    <row r="207" spans="1:20" x14ac:dyDescent="0.2">
      <c r="A207" s="91"/>
      <c r="B207" s="92"/>
      <c r="C207" s="92"/>
      <c r="D207" s="92"/>
      <c r="E207" s="92"/>
      <c r="F207" s="92"/>
      <c r="G207" s="93"/>
      <c r="H207" s="93"/>
      <c r="I207" s="94"/>
      <c r="J207" s="93"/>
      <c r="K207" s="93"/>
      <c r="L207" s="94"/>
      <c r="M207" s="94"/>
      <c r="N207" s="94"/>
      <c r="O207" s="94"/>
      <c r="P207" s="94"/>
      <c r="Q207" s="94"/>
      <c r="R207" s="94"/>
      <c r="S207" s="94"/>
      <c r="T207" s="94"/>
    </row>
    <row r="208" spans="1:20" x14ac:dyDescent="0.2">
      <c r="A208" s="91"/>
      <c r="B208" s="92"/>
      <c r="C208" s="92"/>
      <c r="D208" s="92"/>
      <c r="E208" s="92"/>
      <c r="F208" s="92"/>
      <c r="G208" s="93"/>
      <c r="H208" s="93"/>
      <c r="I208" s="94"/>
      <c r="J208" s="93"/>
      <c r="K208" s="93"/>
      <c r="L208" s="94"/>
      <c r="M208" s="94"/>
      <c r="N208" s="94"/>
      <c r="O208" s="94"/>
      <c r="P208" s="94"/>
      <c r="Q208" s="94"/>
      <c r="R208" s="94"/>
      <c r="S208" s="94"/>
      <c r="T208" s="94"/>
    </row>
    <row r="209" spans="1:20" x14ac:dyDescent="0.2">
      <c r="A209" s="91"/>
      <c r="B209" s="92"/>
      <c r="C209" s="92"/>
      <c r="D209" s="92"/>
      <c r="E209" s="92"/>
      <c r="F209" s="92"/>
      <c r="G209" s="93"/>
      <c r="H209" s="93"/>
      <c r="I209" s="94"/>
      <c r="J209" s="93"/>
      <c r="K209" s="93"/>
      <c r="L209" s="94"/>
      <c r="M209" s="94"/>
      <c r="N209" s="94"/>
      <c r="O209" s="94"/>
      <c r="P209" s="94"/>
      <c r="Q209" s="94"/>
      <c r="R209" s="94"/>
      <c r="S209" s="94"/>
      <c r="T209" s="94"/>
    </row>
    <row r="210" spans="1:20" x14ac:dyDescent="0.2">
      <c r="A210" s="91"/>
      <c r="B210" s="92"/>
      <c r="C210" s="92"/>
      <c r="D210" s="92"/>
      <c r="E210" s="92"/>
      <c r="F210" s="92"/>
      <c r="G210" s="93"/>
      <c r="H210" s="93"/>
      <c r="I210" s="94"/>
      <c r="J210" s="93"/>
      <c r="K210" s="93"/>
      <c r="L210" s="94"/>
      <c r="M210" s="94"/>
      <c r="N210" s="94"/>
      <c r="O210" s="94"/>
      <c r="P210" s="94"/>
      <c r="Q210" s="94"/>
      <c r="R210" s="94"/>
      <c r="S210" s="94"/>
      <c r="T210" s="94"/>
    </row>
    <row r="211" spans="1:20" x14ac:dyDescent="0.2">
      <c r="A211" s="91"/>
      <c r="B211" s="92"/>
      <c r="C211" s="92"/>
      <c r="D211" s="92"/>
      <c r="E211" s="92"/>
      <c r="F211" s="92"/>
      <c r="G211" s="93"/>
      <c r="H211" s="93"/>
      <c r="I211" s="94"/>
      <c r="J211" s="93"/>
      <c r="K211" s="93"/>
      <c r="L211" s="94"/>
      <c r="M211" s="94"/>
      <c r="N211" s="94"/>
      <c r="O211" s="94"/>
      <c r="P211" s="94"/>
      <c r="Q211" s="94"/>
      <c r="R211" s="94"/>
      <c r="S211" s="94"/>
      <c r="T211" s="94"/>
    </row>
    <row r="212" spans="1:20" x14ac:dyDescent="0.2">
      <c r="A212" s="91"/>
      <c r="B212" s="92"/>
      <c r="C212" s="92"/>
      <c r="D212" s="92"/>
      <c r="E212" s="92"/>
      <c r="F212" s="92"/>
      <c r="G212" s="93"/>
      <c r="H212" s="93"/>
      <c r="I212" s="94"/>
      <c r="J212" s="93"/>
      <c r="K212" s="93"/>
      <c r="L212" s="94"/>
      <c r="M212" s="94"/>
      <c r="N212" s="94"/>
      <c r="O212" s="94"/>
      <c r="P212" s="94"/>
      <c r="Q212" s="94"/>
      <c r="R212" s="94"/>
      <c r="S212" s="94"/>
      <c r="T212" s="94"/>
    </row>
    <row r="213" spans="1:20" x14ac:dyDescent="0.2">
      <c r="A213" s="91"/>
      <c r="B213" s="92"/>
      <c r="C213" s="92"/>
      <c r="D213" s="92"/>
      <c r="E213" s="92"/>
      <c r="F213" s="92"/>
      <c r="G213" s="93"/>
      <c r="H213" s="93"/>
      <c r="I213" s="94"/>
      <c r="J213" s="93"/>
      <c r="K213" s="93"/>
      <c r="L213" s="94"/>
      <c r="M213" s="94"/>
      <c r="N213" s="94"/>
      <c r="O213" s="94"/>
      <c r="P213" s="94"/>
      <c r="Q213" s="94"/>
      <c r="R213" s="94"/>
      <c r="S213" s="94"/>
      <c r="T213" s="94"/>
    </row>
    <row r="214" spans="1:20" x14ac:dyDescent="0.2">
      <c r="A214" s="91"/>
      <c r="B214" s="92"/>
      <c r="C214" s="92"/>
      <c r="D214" s="92"/>
      <c r="E214" s="92"/>
      <c r="F214" s="92"/>
      <c r="G214" s="93"/>
      <c r="H214" s="93"/>
      <c r="I214" s="94"/>
      <c r="J214" s="93"/>
      <c r="K214" s="93"/>
      <c r="L214" s="94"/>
      <c r="M214" s="94"/>
      <c r="N214" s="94"/>
      <c r="O214" s="94"/>
      <c r="P214" s="94"/>
      <c r="Q214" s="94"/>
      <c r="R214" s="94"/>
      <c r="S214" s="94"/>
      <c r="T214" s="94"/>
    </row>
    <row r="215" spans="1:20" x14ac:dyDescent="0.2">
      <c r="A215" s="91"/>
      <c r="B215" s="92"/>
      <c r="C215" s="92"/>
      <c r="D215" s="92"/>
      <c r="E215" s="92"/>
      <c r="F215" s="92"/>
      <c r="G215" s="93"/>
      <c r="H215" s="93"/>
      <c r="I215" s="94"/>
      <c r="J215" s="93"/>
      <c r="K215" s="93"/>
      <c r="L215" s="94"/>
      <c r="M215" s="94"/>
      <c r="N215" s="94"/>
      <c r="O215" s="94"/>
      <c r="P215" s="94"/>
      <c r="Q215" s="94"/>
      <c r="R215" s="94"/>
      <c r="S215" s="94"/>
      <c r="T215" s="94"/>
    </row>
    <row r="216" spans="1:20" x14ac:dyDescent="0.2">
      <c r="A216" s="91"/>
      <c r="B216" s="92"/>
      <c r="C216" s="92"/>
      <c r="D216" s="92"/>
      <c r="E216" s="92"/>
      <c r="F216" s="92"/>
      <c r="G216" s="93"/>
      <c r="H216" s="93"/>
      <c r="I216" s="94"/>
      <c r="J216" s="93"/>
      <c r="K216" s="93"/>
      <c r="L216" s="94"/>
      <c r="M216" s="94"/>
      <c r="N216" s="94"/>
      <c r="O216" s="94"/>
      <c r="P216" s="94"/>
      <c r="Q216" s="94"/>
      <c r="R216" s="94"/>
      <c r="S216" s="94"/>
      <c r="T216" s="94"/>
    </row>
    <row r="217" spans="1:20" x14ac:dyDescent="0.2">
      <c r="A217" s="91"/>
      <c r="B217" s="92"/>
      <c r="C217" s="92"/>
      <c r="D217" s="92"/>
      <c r="E217" s="92"/>
      <c r="F217" s="92"/>
      <c r="G217" s="93"/>
      <c r="H217" s="93"/>
      <c r="I217" s="94"/>
      <c r="J217" s="93"/>
      <c r="K217" s="93"/>
      <c r="L217" s="94"/>
      <c r="M217" s="94"/>
      <c r="N217" s="94"/>
      <c r="O217" s="94"/>
      <c r="P217" s="94"/>
      <c r="Q217" s="94"/>
      <c r="R217" s="94"/>
      <c r="S217" s="94"/>
      <c r="T217" s="94"/>
    </row>
    <row r="218" spans="1:20" x14ac:dyDescent="0.2">
      <c r="A218" s="91"/>
      <c r="B218" s="92"/>
      <c r="C218" s="92"/>
      <c r="D218" s="92"/>
      <c r="E218" s="92"/>
      <c r="F218" s="92"/>
      <c r="G218" s="93"/>
      <c r="H218" s="93"/>
      <c r="I218" s="94"/>
      <c r="J218" s="93"/>
      <c r="K218" s="93"/>
      <c r="L218" s="94"/>
      <c r="M218" s="94"/>
      <c r="N218" s="94"/>
      <c r="O218" s="94"/>
      <c r="P218" s="94"/>
      <c r="Q218" s="94"/>
      <c r="R218" s="94"/>
      <c r="S218" s="94"/>
      <c r="T218" s="94"/>
    </row>
    <row r="219" spans="1:20" x14ac:dyDescent="0.2">
      <c r="A219" s="91"/>
      <c r="B219" s="92"/>
      <c r="C219" s="92"/>
      <c r="D219" s="92"/>
      <c r="E219" s="92"/>
      <c r="F219" s="92"/>
      <c r="G219" s="93"/>
      <c r="H219" s="93"/>
      <c r="I219" s="94"/>
      <c r="J219" s="93"/>
      <c r="K219" s="93"/>
      <c r="L219" s="94"/>
      <c r="M219" s="94"/>
      <c r="N219" s="94"/>
      <c r="O219" s="94"/>
      <c r="P219" s="94"/>
      <c r="Q219" s="94"/>
      <c r="R219" s="94"/>
      <c r="S219" s="94"/>
      <c r="T219" s="94"/>
    </row>
    <row r="220" spans="1:20" x14ac:dyDescent="0.2">
      <c r="A220" s="91"/>
      <c r="B220" s="92"/>
      <c r="C220" s="92"/>
      <c r="D220" s="92"/>
      <c r="E220" s="92"/>
      <c r="F220" s="92"/>
      <c r="G220" s="93"/>
      <c r="H220" s="93"/>
      <c r="I220" s="94"/>
      <c r="J220" s="93"/>
      <c r="K220" s="93"/>
      <c r="L220" s="94"/>
      <c r="M220" s="94"/>
      <c r="N220" s="94"/>
      <c r="O220" s="94"/>
      <c r="P220" s="94"/>
      <c r="Q220" s="94"/>
      <c r="R220" s="94"/>
      <c r="S220" s="94"/>
      <c r="T220" s="94"/>
    </row>
    <row r="221" spans="1:20" x14ac:dyDescent="0.2">
      <c r="A221" s="91"/>
      <c r="B221" s="92"/>
      <c r="C221" s="92"/>
      <c r="D221" s="92"/>
      <c r="E221" s="92"/>
      <c r="F221" s="92"/>
      <c r="G221" s="93"/>
      <c r="H221" s="93"/>
      <c r="I221" s="94"/>
      <c r="J221" s="93"/>
      <c r="K221" s="93"/>
      <c r="L221" s="94"/>
      <c r="M221" s="94"/>
      <c r="N221" s="94"/>
      <c r="O221" s="94"/>
      <c r="P221" s="94"/>
      <c r="Q221" s="94"/>
      <c r="R221" s="94"/>
      <c r="S221" s="94"/>
      <c r="T221" s="94"/>
    </row>
    <row r="222" spans="1:20" x14ac:dyDescent="0.2">
      <c r="A222" s="91"/>
      <c r="B222" s="92"/>
      <c r="C222" s="92"/>
      <c r="D222" s="92"/>
      <c r="E222" s="92"/>
      <c r="F222" s="92"/>
      <c r="G222" s="93"/>
      <c r="H222" s="93"/>
      <c r="I222" s="94"/>
      <c r="J222" s="93"/>
      <c r="K222" s="93"/>
      <c r="L222" s="94"/>
      <c r="M222" s="94"/>
      <c r="N222" s="94"/>
      <c r="O222" s="94"/>
      <c r="P222" s="94"/>
      <c r="Q222" s="94"/>
      <c r="R222" s="94"/>
      <c r="S222" s="94"/>
      <c r="T222" s="94"/>
    </row>
    <row r="223" spans="1:20" x14ac:dyDescent="0.2">
      <c r="A223" s="91"/>
      <c r="B223" s="92"/>
      <c r="C223" s="92"/>
      <c r="D223" s="92"/>
      <c r="E223" s="92"/>
      <c r="F223" s="92"/>
      <c r="G223" s="93"/>
      <c r="H223" s="93"/>
      <c r="I223" s="94"/>
      <c r="J223" s="93"/>
      <c r="K223" s="93"/>
      <c r="L223" s="94"/>
      <c r="M223" s="94"/>
      <c r="N223" s="94"/>
      <c r="O223" s="94"/>
      <c r="P223" s="94"/>
      <c r="Q223" s="94"/>
      <c r="R223" s="94"/>
      <c r="S223" s="94"/>
      <c r="T223" s="94"/>
    </row>
    <row r="224" spans="1:20" x14ac:dyDescent="0.2">
      <c r="A224" s="91"/>
      <c r="B224" s="92"/>
      <c r="C224" s="92"/>
      <c r="D224" s="92"/>
      <c r="E224" s="92"/>
      <c r="F224" s="92"/>
      <c r="G224" s="93"/>
      <c r="H224" s="93"/>
      <c r="I224" s="94"/>
      <c r="J224" s="93"/>
      <c r="K224" s="93"/>
      <c r="L224" s="94"/>
      <c r="M224" s="94"/>
      <c r="N224" s="94"/>
      <c r="O224" s="94"/>
      <c r="P224" s="94"/>
      <c r="Q224" s="94"/>
      <c r="R224" s="94"/>
      <c r="S224" s="94"/>
      <c r="T224" s="94"/>
    </row>
    <row r="225" spans="1:20" x14ac:dyDescent="0.2">
      <c r="A225" s="91"/>
      <c r="B225" s="92"/>
      <c r="C225" s="92"/>
      <c r="D225" s="92"/>
      <c r="E225" s="92"/>
      <c r="F225" s="92"/>
      <c r="G225" s="93"/>
      <c r="H225" s="93"/>
      <c r="I225" s="94"/>
      <c r="J225" s="93"/>
      <c r="K225" s="93"/>
      <c r="L225" s="94"/>
      <c r="M225" s="94"/>
      <c r="N225" s="94"/>
      <c r="O225" s="94"/>
      <c r="P225" s="94"/>
      <c r="Q225" s="94"/>
      <c r="R225" s="94"/>
      <c r="S225" s="94"/>
      <c r="T225" s="94"/>
    </row>
    <row r="226" spans="1:20" x14ac:dyDescent="0.2">
      <c r="A226" s="91"/>
      <c r="B226" s="92"/>
      <c r="C226" s="92"/>
      <c r="D226" s="92"/>
      <c r="E226" s="92"/>
      <c r="F226" s="92"/>
      <c r="G226" s="93"/>
      <c r="H226" s="93"/>
      <c r="I226" s="94"/>
      <c r="J226" s="93"/>
      <c r="K226" s="93"/>
      <c r="L226" s="94"/>
      <c r="M226" s="94"/>
      <c r="N226" s="94"/>
      <c r="O226" s="94"/>
      <c r="P226" s="94"/>
      <c r="Q226" s="94"/>
      <c r="R226" s="94"/>
      <c r="S226" s="94"/>
      <c r="T226" s="94"/>
    </row>
    <row r="227" spans="1:20" x14ac:dyDescent="0.2">
      <c r="A227" s="91"/>
      <c r="B227" s="92"/>
      <c r="C227" s="92"/>
      <c r="D227" s="92"/>
      <c r="E227" s="92"/>
      <c r="F227" s="92"/>
      <c r="G227" s="93"/>
      <c r="H227" s="93"/>
      <c r="I227" s="94"/>
      <c r="J227" s="93"/>
      <c r="K227" s="93"/>
      <c r="L227" s="94"/>
      <c r="M227" s="94"/>
      <c r="N227" s="94"/>
      <c r="O227" s="94"/>
      <c r="P227" s="94"/>
      <c r="Q227" s="94"/>
      <c r="R227" s="94"/>
      <c r="S227" s="94"/>
      <c r="T227" s="94"/>
    </row>
    <row r="228" spans="1:20" x14ac:dyDescent="0.2">
      <c r="A228" s="91"/>
      <c r="B228" s="92"/>
      <c r="C228" s="92"/>
      <c r="D228" s="92"/>
      <c r="E228" s="92"/>
      <c r="F228" s="92"/>
      <c r="G228" s="93"/>
      <c r="H228" s="93"/>
      <c r="I228" s="94"/>
      <c r="J228" s="93"/>
      <c r="K228" s="93"/>
      <c r="L228" s="94"/>
      <c r="M228" s="94"/>
      <c r="N228" s="94"/>
      <c r="O228" s="94"/>
      <c r="P228" s="94"/>
      <c r="Q228" s="94"/>
      <c r="R228" s="94"/>
      <c r="S228" s="94"/>
      <c r="T228" s="94"/>
    </row>
    <row r="229" spans="1:20" x14ac:dyDescent="0.2">
      <c r="A229" s="91"/>
      <c r="B229" s="92"/>
      <c r="C229" s="92"/>
      <c r="D229" s="92"/>
      <c r="E229" s="92"/>
      <c r="F229" s="92"/>
      <c r="G229" s="93"/>
      <c r="H229" s="93"/>
      <c r="I229" s="94"/>
      <c r="J229" s="93"/>
      <c r="K229" s="93"/>
      <c r="L229" s="94"/>
      <c r="M229" s="94"/>
      <c r="N229" s="94"/>
      <c r="O229" s="94"/>
      <c r="P229" s="94"/>
      <c r="Q229" s="94"/>
      <c r="R229" s="94"/>
      <c r="S229" s="94"/>
      <c r="T229" s="94"/>
    </row>
    <row r="230" spans="1:20" x14ac:dyDescent="0.2">
      <c r="A230" s="91"/>
      <c r="B230" s="92"/>
      <c r="C230" s="92"/>
      <c r="D230" s="92"/>
      <c r="E230" s="92"/>
      <c r="F230" s="92"/>
      <c r="G230" s="93"/>
      <c r="H230" s="93"/>
      <c r="I230" s="94"/>
      <c r="J230" s="93"/>
      <c r="K230" s="93"/>
      <c r="L230" s="94"/>
      <c r="M230" s="94"/>
      <c r="N230" s="94"/>
      <c r="O230" s="94"/>
      <c r="P230" s="94"/>
      <c r="Q230" s="94"/>
      <c r="R230" s="94"/>
      <c r="S230" s="94"/>
      <c r="T230" s="94"/>
    </row>
    <row r="231" spans="1:20" x14ac:dyDescent="0.2">
      <c r="A231" s="91"/>
      <c r="B231" s="92"/>
      <c r="C231" s="92"/>
      <c r="D231" s="92"/>
      <c r="E231" s="92"/>
      <c r="F231" s="92"/>
      <c r="G231" s="93"/>
      <c r="H231" s="93"/>
      <c r="I231" s="94"/>
      <c r="J231" s="93"/>
      <c r="K231" s="93"/>
      <c r="L231" s="94"/>
      <c r="M231" s="94"/>
      <c r="N231" s="94"/>
      <c r="O231" s="94"/>
      <c r="P231" s="94"/>
      <c r="Q231" s="94"/>
      <c r="R231" s="94"/>
      <c r="S231" s="94"/>
      <c r="T231" s="94"/>
    </row>
    <row r="232" spans="1:20" x14ac:dyDescent="0.2">
      <c r="A232" s="91"/>
      <c r="B232" s="92"/>
      <c r="C232" s="92"/>
      <c r="D232" s="92"/>
      <c r="E232" s="92"/>
      <c r="F232" s="92"/>
      <c r="G232" s="93"/>
      <c r="H232" s="93"/>
      <c r="I232" s="94"/>
      <c r="J232" s="93"/>
      <c r="K232" s="93"/>
      <c r="L232" s="94"/>
      <c r="M232" s="94"/>
      <c r="N232" s="94"/>
      <c r="O232" s="94"/>
      <c r="P232" s="94"/>
      <c r="Q232" s="94"/>
      <c r="R232" s="94"/>
      <c r="S232" s="94"/>
      <c r="T232" s="94"/>
    </row>
    <row r="233" spans="1:20" x14ac:dyDescent="0.2">
      <c r="A233" s="91"/>
      <c r="B233" s="92"/>
      <c r="C233" s="92"/>
      <c r="D233" s="92"/>
      <c r="E233" s="92"/>
      <c r="F233" s="92"/>
      <c r="G233" s="93"/>
      <c r="H233" s="93"/>
      <c r="I233" s="94"/>
      <c r="J233" s="93"/>
      <c r="K233" s="93"/>
      <c r="L233" s="94"/>
      <c r="M233" s="94"/>
      <c r="N233" s="94"/>
      <c r="O233" s="94"/>
      <c r="P233" s="94"/>
      <c r="Q233" s="94"/>
      <c r="R233" s="94"/>
      <c r="S233" s="94"/>
      <c r="T233" s="94"/>
    </row>
    <row r="234" spans="1:20" x14ac:dyDescent="0.2">
      <c r="A234" s="91"/>
      <c r="B234" s="92"/>
      <c r="C234" s="92"/>
      <c r="D234" s="92"/>
      <c r="E234" s="92"/>
      <c r="F234" s="92"/>
      <c r="G234" s="93"/>
      <c r="H234" s="93"/>
      <c r="I234" s="94"/>
      <c r="J234" s="93"/>
      <c r="K234" s="93"/>
      <c r="L234" s="94"/>
      <c r="M234" s="94"/>
      <c r="N234" s="94"/>
      <c r="O234" s="94"/>
      <c r="P234" s="94"/>
      <c r="Q234" s="94"/>
      <c r="R234" s="94"/>
      <c r="S234" s="94"/>
      <c r="T234" s="94"/>
    </row>
    <row r="235" spans="1:20" x14ac:dyDescent="0.2">
      <c r="A235" s="91"/>
      <c r="B235" s="92"/>
      <c r="C235" s="92"/>
      <c r="D235" s="92"/>
      <c r="E235" s="92"/>
      <c r="F235" s="92"/>
      <c r="G235" s="93"/>
      <c r="H235" s="93"/>
      <c r="I235" s="94"/>
      <c r="J235" s="93"/>
      <c r="K235" s="93"/>
      <c r="L235" s="94"/>
      <c r="M235" s="94"/>
      <c r="N235" s="94"/>
      <c r="O235" s="94"/>
      <c r="P235" s="94"/>
      <c r="Q235" s="94"/>
      <c r="R235" s="94"/>
      <c r="S235" s="94"/>
      <c r="T235" s="94"/>
    </row>
    <row r="236" spans="1:20" x14ac:dyDescent="0.2">
      <c r="A236" s="91"/>
      <c r="B236" s="92"/>
      <c r="C236" s="92"/>
      <c r="D236" s="92"/>
      <c r="E236" s="92"/>
      <c r="F236" s="92"/>
      <c r="G236" s="93"/>
      <c r="H236" s="93"/>
      <c r="I236" s="94"/>
      <c r="J236" s="93"/>
      <c r="K236" s="93"/>
      <c r="L236" s="94"/>
      <c r="M236" s="94"/>
      <c r="N236" s="94"/>
      <c r="O236" s="94"/>
      <c r="P236" s="94"/>
      <c r="Q236" s="94"/>
      <c r="R236" s="94"/>
      <c r="S236" s="94"/>
      <c r="T236" s="94"/>
    </row>
    <row r="237" spans="1:20" x14ac:dyDescent="0.2">
      <c r="A237" s="91"/>
      <c r="B237" s="92"/>
      <c r="C237" s="92"/>
      <c r="D237" s="92"/>
      <c r="E237" s="92"/>
      <c r="F237" s="92"/>
      <c r="G237" s="93"/>
      <c r="H237" s="93"/>
      <c r="I237" s="94"/>
      <c r="J237" s="93"/>
      <c r="K237" s="93"/>
      <c r="L237" s="94"/>
      <c r="M237" s="94"/>
      <c r="N237" s="94"/>
      <c r="O237" s="94"/>
      <c r="P237" s="94"/>
      <c r="Q237" s="94"/>
      <c r="R237" s="94"/>
      <c r="S237" s="94"/>
      <c r="T237" s="94"/>
    </row>
    <row r="238" spans="1:20" x14ac:dyDescent="0.2">
      <c r="A238" s="91"/>
      <c r="B238" s="92"/>
      <c r="C238" s="92"/>
      <c r="D238" s="92"/>
      <c r="E238" s="92"/>
      <c r="F238" s="92"/>
      <c r="G238" s="93"/>
      <c r="H238" s="93"/>
      <c r="I238" s="94"/>
      <c r="J238" s="93"/>
      <c r="K238" s="93"/>
      <c r="L238" s="94"/>
      <c r="M238" s="94"/>
      <c r="N238" s="94"/>
      <c r="O238" s="94"/>
      <c r="P238" s="94"/>
      <c r="Q238" s="94"/>
      <c r="R238" s="94"/>
      <c r="S238" s="94"/>
      <c r="T238" s="94"/>
    </row>
    <row r="239" spans="1:20" x14ac:dyDescent="0.2">
      <c r="A239" s="91"/>
      <c r="B239" s="92"/>
      <c r="C239" s="92"/>
      <c r="D239" s="92"/>
      <c r="E239" s="92"/>
      <c r="F239" s="92"/>
      <c r="G239" s="93"/>
      <c r="H239" s="93"/>
      <c r="I239" s="94"/>
      <c r="J239" s="93"/>
      <c r="K239" s="93"/>
      <c r="L239" s="94"/>
      <c r="M239" s="94"/>
      <c r="N239" s="94"/>
      <c r="O239" s="94"/>
      <c r="P239" s="94"/>
      <c r="Q239" s="94"/>
      <c r="R239" s="94"/>
      <c r="S239" s="94"/>
      <c r="T239" s="94"/>
    </row>
    <row r="240" spans="1:20" x14ac:dyDescent="0.2">
      <c r="A240" s="91"/>
      <c r="B240" s="92"/>
      <c r="C240" s="92"/>
      <c r="D240" s="92"/>
      <c r="E240" s="92"/>
      <c r="F240" s="92"/>
      <c r="G240" s="93"/>
      <c r="H240" s="93"/>
      <c r="I240" s="94"/>
      <c r="J240" s="93"/>
      <c r="K240" s="93"/>
      <c r="L240" s="94"/>
      <c r="M240" s="94"/>
      <c r="N240" s="94"/>
      <c r="O240" s="94"/>
      <c r="P240" s="94"/>
      <c r="Q240" s="94"/>
      <c r="R240" s="94"/>
      <c r="S240" s="94"/>
      <c r="T240" s="94"/>
    </row>
    <row r="241" spans="1:20" x14ac:dyDescent="0.2">
      <c r="A241" s="91"/>
      <c r="B241" s="92"/>
      <c r="C241" s="92"/>
      <c r="D241" s="92"/>
      <c r="E241" s="92"/>
      <c r="F241" s="92"/>
      <c r="G241" s="93"/>
      <c r="H241" s="93"/>
      <c r="I241" s="94"/>
      <c r="J241" s="93"/>
      <c r="K241" s="93"/>
      <c r="L241" s="94"/>
      <c r="M241" s="94"/>
      <c r="N241" s="94"/>
      <c r="O241" s="94"/>
      <c r="P241" s="94"/>
      <c r="Q241" s="94"/>
      <c r="R241" s="94"/>
      <c r="S241" s="94"/>
      <c r="T241" s="94"/>
    </row>
    <row r="242" spans="1:20" x14ac:dyDescent="0.2">
      <c r="A242" s="91"/>
      <c r="B242" s="92"/>
      <c r="C242" s="92"/>
      <c r="D242" s="92"/>
      <c r="E242" s="92"/>
      <c r="F242" s="92"/>
      <c r="G242" s="93"/>
      <c r="H242" s="93"/>
      <c r="I242" s="94"/>
      <c r="J242" s="93"/>
      <c r="K242" s="93"/>
      <c r="L242" s="94"/>
      <c r="M242" s="94"/>
      <c r="N242" s="94"/>
      <c r="O242" s="94"/>
      <c r="P242" s="94"/>
      <c r="Q242" s="94"/>
      <c r="R242" s="94"/>
      <c r="S242" s="94"/>
      <c r="T242" s="94"/>
    </row>
    <row r="243" spans="1:20" x14ac:dyDescent="0.2">
      <c r="A243" s="91"/>
      <c r="B243" s="92"/>
      <c r="C243" s="92"/>
      <c r="D243" s="92"/>
      <c r="E243" s="92"/>
      <c r="F243" s="92"/>
      <c r="G243" s="93"/>
      <c r="H243" s="93"/>
      <c r="I243" s="94"/>
      <c r="J243" s="93"/>
      <c r="K243" s="93"/>
      <c r="L243" s="94"/>
      <c r="M243" s="94"/>
      <c r="N243" s="94"/>
      <c r="O243" s="94"/>
      <c r="P243" s="94"/>
      <c r="Q243" s="94"/>
      <c r="R243" s="94"/>
      <c r="S243" s="94"/>
      <c r="T243" s="94"/>
    </row>
    <row r="244" spans="1:20" x14ac:dyDescent="0.2">
      <c r="A244" s="91"/>
      <c r="B244" s="92"/>
      <c r="C244" s="92"/>
      <c r="D244" s="92"/>
      <c r="E244" s="92"/>
      <c r="F244" s="92"/>
      <c r="G244" s="93"/>
      <c r="H244" s="93"/>
      <c r="I244" s="94"/>
      <c r="J244" s="93"/>
      <c r="K244" s="93"/>
      <c r="L244" s="94"/>
      <c r="M244" s="94"/>
      <c r="N244" s="94"/>
      <c r="O244" s="94"/>
      <c r="P244" s="94"/>
      <c r="Q244" s="94"/>
      <c r="R244" s="94"/>
      <c r="S244" s="94"/>
      <c r="T244" s="94"/>
    </row>
    <row r="245" spans="1:20" x14ac:dyDescent="0.2">
      <c r="A245" s="91"/>
      <c r="B245" s="92"/>
      <c r="C245" s="92"/>
      <c r="D245" s="92"/>
      <c r="E245" s="92"/>
      <c r="F245" s="92"/>
      <c r="G245" s="93"/>
      <c r="H245" s="93"/>
      <c r="I245" s="94"/>
      <c r="J245" s="93"/>
      <c r="K245" s="93"/>
      <c r="L245" s="94"/>
      <c r="M245" s="94"/>
      <c r="N245" s="94"/>
      <c r="O245" s="94"/>
      <c r="P245" s="94"/>
      <c r="Q245" s="94"/>
      <c r="R245" s="94"/>
      <c r="S245" s="94"/>
      <c r="T245" s="94"/>
    </row>
    <row r="246" spans="1:20" x14ac:dyDescent="0.2">
      <c r="A246" s="91"/>
      <c r="B246" s="92"/>
      <c r="C246" s="92"/>
      <c r="D246" s="92"/>
      <c r="E246" s="92"/>
      <c r="F246" s="92"/>
      <c r="G246" s="93"/>
      <c r="H246" s="93"/>
      <c r="I246" s="94"/>
      <c r="J246" s="93"/>
      <c r="K246" s="93"/>
      <c r="L246" s="94"/>
      <c r="M246" s="94"/>
      <c r="N246" s="94"/>
      <c r="O246" s="94"/>
      <c r="P246" s="94"/>
      <c r="Q246" s="94"/>
      <c r="R246" s="94"/>
      <c r="S246" s="94"/>
      <c r="T246" s="94"/>
    </row>
    <row r="247" spans="1:20" x14ac:dyDescent="0.2">
      <c r="A247" s="91"/>
      <c r="B247" s="92"/>
      <c r="C247" s="92"/>
      <c r="D247" s="92"/>
      <c r="E247" s="92"/>
      <c r="F247" s="92"/>
      <c r="G247" s="93"/>
      <c r="H247" s="93"/>
      <c r="I247" s="94"/>
      <c r="J247" s="93"/>
      <c r="K247" s="93"/>
      <c r="L247" s="94"/>
      <c r="M247" s="94"/>
      <c r="N247" s="94"/>
      <c r="O247" s="94"/>
      <c r="P247" s="94"/>
      <c r="Q247" s="94"/>
      <c r="R247" s="94"/>
      <c r="S247" s="94"/>
      <c r="T247" s="94"/>
    </row>
    <row r="248" spans="1:20" x14ac:dyDescent="0.2">
      <c r="A248" s="91"/>
      <c r="B248" s="92"/>
      <c r="C248" s="92"/>
      <c r="D248" s="92"/>
      <c r="E248" s="92"/>
      <c r="F248" s="92"/>
      <c r="G248" s="93"/>
      <c r="H248" s="93"/>
      <c r="I248" s="94"/>
      <c r="J248" s="93"/>
      <c r="K248" s="93"/>
      <c r="L248" s="94"/>
      <c r="M248" s="94"/>
      <c r="N248" s="94"/>
      <c r="O248" s="94"/>
      <c r="P248" s="94"/>
      <c r="Q248" s="94"/>
      <c r="R248" s="94"/>
      <c r="S248" s="94"/>
      <c r="T248" s="94"/>
    </row>
    <row r="249" spans="1:20" x14ac:dyDescent="0.2">
      <c r="A249" s="91"/>
      <c r="B249" s="92"/>
      <c r="C249" s="92"/>
      <c r="D249" s="92"/>
      <c r="E249" s="92"/>
      <c r="F249" s="92"/>
      <c r="G249" s="93"/>
      <c r="H249" s="93"/>
      <c r="I249" s="94"/>
      <c r="J249" s="93"/>
      <c r="K249" s="93"/>
      <c r="L249" s="94"/>
      <c r="M249" s="94"/>
      <c r="N249" s="94"/>
      <c r="O249" s="94"/>
      <c r="P249" s="94"/>
      <c r="Q249" s="94"/>
      <c r="R249" s="94"/>
      <c r="S249" s="94"/>
      <c r="T249" s="94"/>
    </row>
    <row r="250" spans="1:20" x14ac:dyDescent="0.2">
      <c r="A250" s="91"/>
      <c r="B250" s="92"/>
      <c r="C250" s="92"/>
      <c r="D250" s="92"/>
      <c r="E250" s="92"/>
      <c r="F250" s="92"/>
      <c r="G250" s="93"/>
      <c r="H250" s="93"/>
      <c r="I250" s="94"/>
      <c r="J250" s="93"/>
      <c r="K250" s="93"/>
      <c r="L250" s="94"/>
      <c r="M250" s="94"/>
      <c r="N250" s="94"/>
      <c r="O250" s="94"/>
      <c r="P250" s="94"/>
      <c r="Q250" s="94"/>
      <c r="R250" s="94"/>
      <c r="S250" s="94"/>
      <c r="T250" s="94"/>
    </row>
    <row r="251" spans="1:20" x14ac:dyDescent="0.2">
      <c r="A251" s="91"/>
      <c r="B251" s="92"/>
      <c r="C251" s="92"/>
      <c r="D251" s="92"/>
      <c r="E251" s="92"/>
      <c r="F251" s="92"/>
      <c r="G251" s="93"/>
      <c r="H251" s="93"/>
      <c r="I251" s="94"/>
      <c r="J251" s="93"/>
      <c r="K251" s="93"/>
      <c r="L251" s="94"/>
      <c r="M251" s="94"/>
      <c r="N251" s="94"/>
      <c r="O251" s="94"/>
      <c r="P251" s="94"/>
      <c r="Q251" s="94"/>
      <c r="R251" s="94"/>
      <c r="S251" s="94"/>
      <c r="T251" s="94"/>
    </row>
    <row r="252" spans="1:20" x14ac:dyDescent="0.2">
      <c r="A252" s="91"/>
      <c r="B252" s="92"/>
      <c r="C252" s="92"/>
      <c r="D252" s="92"/>
      <c r="E252" s="92"/>
      <c r="F252" s="92"/>
      <c r="G252" s="93"/>
      <c r="H252" s="93"/>
      <c r="I252" s="94"/>
      <c r="J252" s="93"/>
      <c r="K252" s="93"/>
      <c r="L252" s="94"/>
      <c r="M252" s="94"/>
      <c r="N252" s="94"/>
      <c r="O252" s="94"/>
      <c r="P252" s="94"/>
      <c r="Q252" s="94"/>
      <c r="R252" s="94"/>
      <c r="S252" s="94"/>
      <c r="T252" s="94"/>
    </row>
    <row r="253" spans="1:20" x14ac:dyDescent="0.2">
      <c r="A253" s="91"/>
      <c r="B253" s="92"/>
      <c r="C253" s="92"/>
      <c r="D253" s="92"/>
      <c r="E253" s="92"/>
      <c r="F253" s="92"/>
      <c r="G253" s="93"/>
      <c r="H253" s="93"/>
      <c r="I253" s="94"/>
      <c r="J253" s="93"/>
      <c r="K253" s="93"/>
      <c r="L253" s="94"/>
      <c r="M253" s="94"/>
      <c r="N253" s="94"/>
      <c r="O253" s="94"/>
      <c r="P253" s="94"/>
      <c r="Q253" s="94"/>
      <c r="R253" s="94"/>
      <c r="S253" s="94"/>
      <c r="T253" s="94"/>
    </row>
    <row r="254" spans="1:20" x14ac:dyDescent="0.2">
      <c r="A254" s="91"/>
      <c r="B254" s="92"/>
      <c r="C254" s="92"/>
      <c r="D254" s="92"/>
      <c r="E254" s="92"/>
      <c r="F254" s="92"/>
      <c r="G254" s="93"/>
      <c r="H254" s="93"/>
      <c r="I254" s="94"/>
      <c r="J254" s="93"/>
      <c r="K254" s="93"/>
      <c r="L254" s="94"/>
      <c r="M254" s="94"/>
      <c r="N254" s="94"/>
      <c r="O254" s="94"/>
      <c r="P254" s="94"/>
      <c r="Q254" s="94"/>
      <c r="R254" s="94"/>
      <c r="S254" s="94"/>
      <c r="T254" s="94"/>
    </row>
    <row r="255" spans="1:20" x14ac:dyDescent="0.2">
      <c r="A255" s="91"/>
      <c r="B255" s="92"/>
      <c r="C255" s="92"/>
      <c r="D255" s="92"/>
      <c r="E255" s="92"/>
      <c r="F255" s="92"/>
      <c r="G255" s="93"/>
      <c r="H255" s="93"/>
      <c r="I255" s="94"/>
      <c r="J255" s="93"/>
      <c r="K255" s="93"/>
      <c r="L255" s="94"/>
      <c r="M255" s="94"/>
      <c r="N255" s="94"/>
      <c r="O255" s="94"/>
      <c r="P255" s="94"/>
      <c r="Q255" s="94"/>
      <c r="R255" s="94"/>
      <c r="S255" s="94"/>
      <c r="T255" s="94"/>
    </row>
    <row r="256" spans="1:20" x14ac:dyDescent="0.2">
      <c r="A256" s="91"/>
      <c r="B256" s="92"/>
      <c r="C256" s="92"/>
      <c r="D256" s="92"/>
      <c r="E256" s="92"/>
      <c r="F256" s="92"/>
      <c r="G256" s="93"/>
      <c r="H256" s="93"/>
      <c r="I256" s="94"/>
      <c r="J256" s="93"/>
      <c r="K256" s="93"/>
      <c r="L256" s="94"/>
      <c r="M256" s="94"/>
      <c r="N256" s="94"/>
      <c r="O256" s="94"/>
      <c r="P256" s="94"/>
      <c r="Q256" s="94"/>
      <c r="R256" s="94"/>
      <c r="S256" s="94"/>
      <c r="T256" s="94"/>
    </row>
    <row r="257" spans="1:20" x14ac:dyDescent="0.2">
      <c r="A257" s="91"/>
      <c r="B257" s="92"/>
      <c r="C257" s="92"/>
      <c r="D257" s="92"/>
      <c r="E257" s="92"/>
      <c r="F257" s="92"/>
      <c r="G257" s="93"/>
      <c r="H257" s="93"/>
      <c r="I257" s="94"/>
      <c r="J257" s="93"/>
      <c r="K257" s="93"/>
      <c r="L257" s="94"/>
      <c r="M257" s="94"/>
      <c r="N257" s="94"/>
      <c r="O257" s="94"/>
      <c r="P257" s="94"/>
      <c r="Q257" s="94"/>
      <c r="R257" s="94"/>
      <c r="S257" s="94"/>
      <c r="T257" s="94"/>
    </row>
    <row r="258" spans="1:20" x14ac:dyDescent="0.2">
      <c r="A258" s="91"/>
      <c r="B258" s="92"/>
      <c r="C258" s="92"/>
      <c r="D258" s="92"/>
      <c r="E258" s="92"/>
      <c r="F258" s="92"/>
      <c r="G258" s="93"/>
      <c r="H258" s="93"/>
      <c r="I258" s="94"/>
      <c r="J258" s="93"/>
      <c r="K258" s="93"/>
      <c r="L258" s="94"/>
      <c r="M258" s="94"/>
      <c r="N258" s="94"/>
      <c r="O258" s="94"/>
      <c r="P258" s="94"/>
      <c r="Q258" s="94"/>
      <c r="R258" s="94"/>
      <c r="S258" s="94"/>
      <c r="T258" s="94"/>
    </row>
    <row r="259" spans="1:20" x14ac:dyDescent="0.2">
      <c r="A259" s="91"/>
      <c r="B259" s="92"/>
      <c r="C259" s="92"/>
      <c r="D259" s="92"/>
      <c r="E259" s="92"/>
      <c r="F259" s="92"/>
      <c r="G259" s="93"/>
      <c r="H259" s="93"/>
      <c r="I259" s="94"/>
      <c r="J259" s="93"/>
      <c r="K259" s="93"/>
      <c r="L259" s="94"/>
      <c r="M259" s="94"/>
      <c r="N259" s="94"/>
      <c r="O259" s="94"/>
      <c r="P259" s="94"/>
      <c r="Q259" s="94"/>
      <c r="R259" s="94"/>
      <c r="S259" s="94"/>
      <c r="T259" s="94"/>
    </row>
    <row r="260" spans="1:20" x14ac:dyDescent="0.2">
      <c r="A260" s="91"/>
      <c r="B260" s="92"/>
      <c r="C260" s="92"/>
      <c r="D260" s="92"/>
      <c r="E260" s="92"/>
      <c r="F260" s="92"/>
      <c r="G260" s="93"/>
      <c r="H260" s="93"/>
      <c r="I260" s="94"/>
      <c r="J260" s="93"/>
      <c r="K260" s="93"/>
      <c r="L260" s="94"/>
      <c r="M260" s="94"/>
      <c r="N260" s="94"/>
      <c r="O260" s="94"/>
      <c r="P260" s="94"/>
      <c r="Q260" s="94"/>
      <c r="R260" s="94"/>
      <c r="S260" s="94"/>
      <c r="T260" s="94"/>
    </row>
    <row r="261" spans="1:20" x14ac:dyDescent="0.2">
      <c r="A261" s="91"/>
      <c r="B261" s="92"/>
      <c r="C261" s="92"/>
      <c r="D261" s="92"/>
      <c r="E261" s="92"/>
      <c r="F261" s="92"/>
      <c r="G261" s="93"/>
      <c r="H261" s="93"/>
      <c r="I261" s="94"/>
      <c r="J261" s="93"/>
      <c r="K261" s="93"/>
      <c r="L261" s="94"/>
      <c r="M261" s="94"/>
      <c r="N261" s="94"/>
      <c r="O261" s="94"/>
      <c r="P261" s="94"/>
      <c r="Q261" s="94"/>
      <c r="R261" s="94"/>
      <c r="S261" s="94"/>
      <c r="T261" s="94"/>
    </row>
    <row r="262" spans="1:20" x14ac:dyDescent="0.2">
      <c r="A262" s="91"/>
      <c r="B262" s="92"/>
      <c r="C262" s="92"/>
      <c r="D262" s="92"/>
      <c r="E262" s="92"/>
      <c r="F262" s="92"/>
      <c r="G262" s="93"/>
      <c r="H262" s="93"/>
      <c r="I262" s="94"/>
      <c r="J262" s="93"/>
      <c r="K262" s="93"/>
      <c r="L262" s="94"/>
      <c r="M262" s="94"/>
      <c r="N262" s="94"/>
      <c r="O262" s="94"/>
      <c r="P262" s="94"/>
      <c r="Q262" s="94"/>
      <c r="R262" s="94"/>
      <c r="S262" s="94"/>
      <c r="T262" s="94"/>
    </row>
    <row r="263" spans="1:20" x14ac:dyDescent="0.2">
      <c r="A263" s="91"/>
      <c r="B263" s="92"/>
      <c r="C263" s="92"/>
      <c r="D263" s="92"/>
      <c r="E263" s="92"/>
      <c r="F263" s="92"/>
      <c r="G263" s="93"/>
      <c r="H263" s="93"/>
      <c r="I263" s="94"/>
      <c r="J263" s="93"/>
      <c r="K263" s="93"/>
      <c r="L263" s="94"/>
      <c r="M263" s="94"/>
      <c r="N263" s="94"/>
      <c r="O263" s="94"/>
      <c r="P263" s="94"/>
      <c r="Q263" s="94"/>
      <c r="R263" s="94"/>
      <c r="S263" s="94"/>
      <c r="T263" s="94"/>
    </row>
    <row r="264" spans="1:20" x14ac:dyDescent="0.2">
      <c r="A264" s="91"/>
      <c r="B264" s="92"/>
      <c r="C264" s="92"/>
      <c r="D264" s="92"/>
      <c r="E264" s="92"/>
      <c r="F264" s="92"/>
      <c r="G264" s="93"/>
      <c r="H264" s="93"/>
      <c r="I264" s="94"/>
      <c r="J264" s="93"/>
      <c r="K264" s="93"/>
      <c r="L264" s="94"/>
      <c r="M264" s="94"/>
      <c r="N264" s="94"/>
      <c r="O264" s="94"/>
      <c r="P264" s="94"/>
      <c r="Q264" s="94"/>
      <c r="R264" s="94"/>
      <c r="S264" s="94"/>
      <c r="T264" s="94"/>
    </row>
    <row r="265" spans="1:20" x14ac:dyDescent="0.2">
      <c r="A265" s="91"/>
      <c r="B265" s="92"/>
      <c r="C265" s="92"/>
      <c r="D265" s="92"/>
      <c r="E265" s="92"/>
      <c r="F265" s="92"/>
      <c r="G265" s="93"/>
      <c r="H265" s="93"/>
      <c r="I265" s="94"/>
      <c r="J265" s="93"/>
      <c r="K265" s="93"/>
      <c r="L265" s="94"/>
      <c r="M265" s="94"/>
      <c r="N265" s="94"/>
      <c r="O265" s="94"/>
      <c r="P265" s="94"/>
      <c r="Q265" s="94"/>
      <c r="R265" s="94"/>
      <c r="S265" s="94"/>
      <c r="T265" s="94"/>
    </row>
    <row r="266" spans="1:20" x14ac:dyDescent="0.2">
      <c r="A266" s="91"/>
      <c r="B266" s="92"/>
      <c r="C266" s="92"/>
      <c r="D266" s="92"/>
      <c r="E266" s="92"/>
      <c r="F266" s="92"/>
      <c r="G266" s="93"/>
      <c r="H266" s="93"/>
      <c r="I266" s="94"/>
      <c r="J266" s="93"/>
      <c r="K266" s="93"/>
      <c r="L266" s="94"/>
      <c r="M266" s="94"/>
      <c r="N266" s="94"/>
      <c r="O266" s="94"/>
      <c r="P266" s="94"/>
      <c r="Q266" s="94"/>
      <c r="R266" s="94"/>
      <c r="S266" s="94"/>
      <c r="T266" s="94"/>
    </row>
    <row r="267" spans="1:20" x14ac:dyDescent="0.2">
      <c r="A267" s="91"/>
      <c r="B267" s="92"/>
      <c r="C267" s="92"/>
      <c r="D267" s="92"/>
      <c r="E267" s="92"/>
      <c r="F267" s="92"/>
      <c r="G267" s="93"/>
      <c r="H267" s="93"/>
      <c r="I267" s="94"/>
      <c r="J267" s="93"/>
      <c r="K267" s="93"/>
      <c r="L267" s="94"/>
      <c r="M267" s="94"/>
      <c r="N267" s="94"/>
      <c r="O267" s="94"/>
      <c r="P267" s="94"/>
      <c r="Q267" s="94"/>
      <c r="R267" s="94"/>
      <c r="S267" s="94"/>
      <c r="T267" s="94"/>
    </row>
    <row r="268" spans="1:20" x14ac:dyDescent="0.2">
      <c r="A268" s="91"/>
      <c r="B268" s="92"/>
      <c r="C268" s="92"/>
      <c r="D268" s="92"/>
      <c r="E268" s="92"/>
      <c r="F268" s="92"/>
      <c r="G268" s="93"/>
      <c r="H268" s="93"/>
      <c r="I268" s="94"/>
      <c r="J268" s="93"/>
      <c r="K268" s="93"/>
      <c r="L268" s="94"/>
      <c r="M268" s="94"/>
      <c r="N268" s="94"/>
      <c r="O268" s="94"/>
      <c r="P268" s="94"/>
      <c r="Q268" s="94"/>
      <c r="R268" s="94"/>
      <c r="S268" s="94"/>
      <c r="T268" s="94"/>
    </row>
    <row r="269" spans="1:20" x14ac:dyDescent="0.2">
      <c r="A269" s="91"/>
      <c r="B269" s="92"/>
      <c r="C269" s="92"/>
      <c r="D269" s="92"/>
      <c r="E269" s="92"/>
      <c r="F269" s="92"/>
      <c r="G269" s="93"/>
      <c r="H269" s="93"/>
      <c r="I269" s="94"/>
      <c r="J269" s="93"/>
      <c r="K269" s="93"/>
      <c r="L269" s="94"/>
      <c r="M269" s="94"/>
      <c r="N269" s="94"/>
      <c r="O269" s="94"/>
      <c r="P269" s="94"/>
      <c r="Q269" s="94"/>
      <c r="R269" s="94"/>
      <c r="S269" s="94"/>
      <c r="T269" s="94"/>
    </row>
    <row r="270" spans="1:20" x14ac:dyDescent="0.2">
      <c r="A270" s="91"/>
      <c r="B270" s="92"/>
      <c r="C270" s="92"/>
      <c r="D270" s="92"/>
      <c r="E270" s="92"/>
      <c r="F270" s="92"/>
      <c r="G270" s="93"/>
      <c r="H270" s="93"/>
      <c r="I270" s="94"/>
      <c r="J270" s="93"/>
      <c r="K270" s="93"/>
      <c r="L270" s="94"/>
      <c r="M270" s="94"/>
      <c r="N270" s="94"/>
      <c r="O270" s="94"/>
      <c r="P270" s="94"/>
      <c r="Q270" s="94"/>
      <c r="R270" s="94"/>
      <c r="S270" s="94"/>
      <c r="T270" s="94"/>
    </row>
    <row r="271" spans="1:20" x14ac:dyDescent="0.2">
      <c r="A271" s="91"/>
      <c r="B271" s="92"/>
      <c r="C271" s="92"/>
      <c r="D271" s="92"/>
      <c r="E271" s="92"/>
      <c r="F271" s="92"/>
      <c r="G271" s="93"/>
      <c r="H271" s="93"/>
      <c r="I271" s="94"/>
      <c r="J271" s="93"/>
      <c r="K271" s="93"/>
      <c r="L271" s="94"/>
      <c r="M271" s="94"/>
      <c r="N271" s="94"/>
      <c r="O271" s="94"/>
      <c r="P271" s="94"/>
      <c r="Q271" s="94"/>
      <c r="R271" s="94"/>
      <c r="S271" s="94"/>
      <c r="T271" s="94"/>
    </row>
    <row r="272" spans="1:20" x14ac:dyDescent="0.2">
      <c r="A272" s="91"/>
      <c r="B272" s="92"/>
      <c r="C272" s="92"/>
      <c r="D272" s="92"/>
      <c r="E272" s="92"/>
      <c r="F272" s="92"/>
      <c r="G272" s="93"/>
      <c r="H272" s="93"/>
      <c r="I272" s="94"/>
      <c r="J272" s="93"/>
      <c r="K272" s="93"/>
      <c r="L272" s="94"/>
      <c r="M272" s="94"/>
      <c r="N272" s="94"/>
      <c r="O272" s="94"/>
      <c r="P272" s="94"/>
      <c r="Q272" s="94"/>
      <c r="R272" s="94"/>
      <c r="S272" s="94"/>
      <c r="T272" s="94"/>
    </row>
    <row r="273" spans="1:20" x14ac:dyDescent="0.2">
      <c r="A273" s="91"/>
      <c r="B273" s="92"/>
      <c r="C273" s="92"/>
      <c r="D273" s="92"/>
      <c r="E273" s="92"/>
      <c r="F273" s="92"/>
      <c r="G273" s="93"/>
      <c r="H273" s="93"/>
      <c r="I273" s="94"/>
      <c r="J273" s="93"/>
      <c r="K273" s="93"/>
      <c r="L273" s="94"/>
      <c r="M273" s="94"/>
      <c r="N273" s="94"/>
      <c r="O273" s="94"/>
      <c r="P273" s="94"/>
      <c r="Q273" s="94"/>
      <c r="R273" s="94"/>
      <c r="S273" s="94"/>
      <c r="T273" s="94"/>
    </row>
    <row r="274" spans="1:20" x14ac:dyDescent="0.2">
      <c r="A274" s="91"/>
      <c r="B274" s="92"/>
      <c r="C274" s="92"/>
      <c r="D274" s="92"/>
      <c r="E274" s="92"/>
      <c r="F274" s="92"/>
      <c r="G274" s="93"/>
      <c r="H274" s="93"/>
      <c r="I274" s="94"/>
      <c r="J274" s="93"/>
      <c r="K274" s="93"/>
      <c r="L274" s="94"/>
      <c r="M274" s="94"/>
      <c r="N274" s="94"/>
      <c r="O274" s="94"/>
      <c r="P274" s="94"/>
      <c r="Q274" s="94"/>
      <c r="R274" s="94"/>
      <c r="S274" s="94"/>
      <c r="T274" s="94"/>
    </row>
    <row r="275" spans="1:20" x14ac:dyDescent="0.2">
      <c r="A275" s="34"/>
    </row>
    <row r="276" spans="1:20" x14ac:dyDescent="0.2">
      <c r="A276" s="34"/>
    </row>
    <row r="277" spans="1:20" x14ac:dyDescent="0.2">
      <c r="A277" s="34"/>
    </row>
    <row r="278" spans="1:20" x14ac:dyDescent="0.2">
      <c r="A278" s="34"/>
    </row>
    <row r="279" spans="1:20" x14ac:dyDescent="0.2">
      <c r="A279" s="34"/>
    </row>
    <row r="280" spans="1:20" x14ac:dyDescent="0.2">
      <c r="A280" s="34"/>
    </row>
    <row r="281" spans="1:20" x14ac:dyDescent="0.2">
      <c r="A281" s="34"/>
    </row>
    <row r="282" spans="1:20" x14ac:dyDescent="0.2">
      <c r="A282" s="34"/>
    </row>
    <row r="283" spans="1:20" x14ac:dyDescent="0.2">
      <c r="A283" s="34"/>
    </row>
    <row r="284" spans="1:20" x14ac:dyDescent="0.2">
      <c r="A284" s="34"/>
    </row>
    <row r="285" spans="1:20" x14ac:dyDescent="0.2">
      <c r="A285" s="34"/>
    </row>
    <row r="286" spans="1:20" x14ac:dyDescent="0.2">
      <c r="A286" s="34"/>
    </row>
    <row r="287" spans="1:20" x14ac:dyDescent="0.2">
      <c r="A287" s="34"/>
    </row>
    <row r="288" spans="1:20" x14ac:dyDescent="0.2">
      <c r="A288" s="34"/>
    </row>
    <row r="289" spans="1:1" x14ac:dyDescent="0.2">
      <c r="A289" s="34"/>
    </row>
    <row r="290" spans="1:1" x14ac:dyDescent="0.2">
      <c r="A290" s="34"/>
    </row>
    <row r="291" spans="1:1" x14ac:dyDescent="0.2">
      <c r="A291" s="34"/>
    </row>
    <row r="292" spans="1:1" x14ac:dyDescent="0.2">
      <c r="A292" s="34"/>
    </row>
    <row r="293" spans="1:1" x14ac:dyDescent="0.2">
      <c r="A293" s="34"/>
    </row>
    <row r="294" spans="1:1" x14ac:dyDescent="0.2">
      <c r="A294" s="34"/>
    </row>
    <row r="295" spans="1:1" x14ac:dyDescent="0.2">
      <c r="A295" s="34"/>
    </row>
    <row r="296" spans="1:1" x14ac:dyDescent="0.2">
      <c r="A296" s="34"/>
    </row>
    <row r="297" spans="1:1" x14ac:dyDescent="0.2">
      <c r="A297" s="34"/>
    </row>
    <row r="298" spans="1:1" x14ac:dyDescent="0.2">
      <c r="A298" s="34"/>
    </row>
    <row r="299" spans="1:1" x14ac:dyDescent="0.2">
      <c r="A299" s="34"/>
    </row>
    <row r="300" spans="1:1" x14ac:dyDescent="0.2">
      <c r="A300" s="34"/>
    </row>
    <row r="301" spans="1:1" x14ac:dyDescent="0.2">
      <c r="A301" s="34"/>
    </row>
    <row r="302" spans="1:1" x14ac:dyDescent="0.2">
      <c r="A302" s="34"/>
    </row>
    <row r="303" spans="1:1" x14ac:dyDescent="0.2">
      <c r="A303" s="34"/>
    </row>
    <row r="304" spans="1:1" x14ac:dyDescent="0.2">
      <c r="A304" s="34"/>
    </row>
    <row r="305" spans="1:1" x14ac:dyDescent="0.2">
      <c r="A305" s="34"/>
    </row>
    <row r="306" spans="1:1" x14ac:dyDescent="0.2">
      <c r="A306" s="34"/>
    </row>
    <row r="307" spans="1:1" x14ac:dyDescent="0.2">
      <c r="A307" s="34"/>
    </row>
    <row r="308" spans="1:1" x14ac:dyDescent="0.2">
      <c r="A308" s="34"/>
    </row>
    <row r="309" spans="1:1" x14ac:dyDescent="0.2">
      <c r="A309" s="34"/>
    </row>
    <row r="310" spans="1:1" x14ac:dyDescent="0.2">
      <c r="A310" s="34"/>
    </row>
    <row r="311" spans="1:1" x14ac:dyDescent="0.2">
      <c r="A311" s="34"/>
    </row>
    <row r="312" spans="1:1" x14ac:dyDescent="0.2">
      <c r="A312" s="34"/>
    </row>
    <row r="313" spans="1:1" x14ac:dyDescent="0.2">
      <c r="A313" s="34"/>
    </row>
    <row r="314" spans="1:1" x14ac:dyDescent="0.2">
      <c r="A314" s="34"/>
    </row>
    <row r="315" spans="1:1" x14ac:dyDescent="0.2">
      <c r="A315" s="34"/>
    </row>
    <row r="316" spans="1:1" x14ac:dyDescent="0.2">
      <c r="A316" s="34"/>
    </row>
    <row r="317" spans="1:1" x14ac:dyDescent="0.2">
      <c r="A317" s="34"/>
    </row>
    <row r="318" spans="1:1" x14ac:dyDescent="0.2">
      <c r="A318" s="34"/>
    </row>
    <row r="319" spans="1:1" x14ac:dyDescent="0.2">
      <c r="A319" s="34"/>
    </row>
    <row r="320" spans="1:1" x14ac:dyDescent="0.2">
      <c r="A320" s="34"/>
    </row>
    <row r="321" spans="1:1" x14ac:dyDescent="0.2">
      <c r="A321" s="34"/>
    </row>
    <row r="322" spans="1:1" x14ac:dyDescent="0.2">
      <c r="A322" s="34"/>
    </row>
    <row r="323" spans="1:1" x14ac:dyDescent="0.2">
      <c r="A323" s="34"/>
    </row>
    <row r="324" spans="1:1" x14ac:dyDescent="0.2">
      <c r="A324" s="34"/>
    </row>
    <row r="325" spans="1:1" x14ac:dyDescent="0.2">
      <c r="A325" s="34"/>
    </row>
    <row r="326" spans="1:1" x14ac:dyDescent="0.2">
      <c r="A326" s="34"/>
    </row>
    <row r="327" spans="1:1" x14ac:dyDescent="0.2">
      <c r="A327" s="34"/>
    </row>
    <row r="328" spans="1:1" x14ac:dyDescent="0.2">
      <c r="A328" s="34"/>
    </row>
    <row r="329" spans="1:1" x14ac:dyDescent="0.2">
      <c r="A329" s="34"/>
    </row>
    <row r="330" spans="1:1" x14ac:dyDescent="0.2">
      <c r="A330" s="34"/>
    </row>
    <row r="331" spans="1:1" x14ac:dyDescent="0.2">
      <c r="A331" s="34"/>
    </row>
    <row r="332" spans="1:1" x14ac:dyDescent="0.2">
      <c r="A332" s="34"/>
    </row>
    <row r="333" spans="1:1" x14ac:dyDescent="0.2">
      <c r="A333" s="34"/>
    </row>
    <row r="334" spans="1:1" x14ac:dyDescent="0.2">
      <c r="A334" s="34"/>
    </row>
    <row r="335" spans="1:1" x14ac:dyDescent="0.2">
      <c r="A335" s="34"/>
    </row>
    <row r="336" spans="1:1" x14ac:dyDescent="0.2">
      <c r="A336" s="34"/>
    </row>
    <row r="337" spans="1:1" x14ac:dyDescent="0.2">
      <c r="A337" s="34"/>
    </row>
    <row r="338" spans="1:1" x14ac:dyDescent="0.2">
      <c r="A338" s="34"/>
    </row>
    <row r="339" spans="1:1" x14ac:dyDescent="0.2">
      <c r="A339" s="34"/>
    </row>
    <row r="340" spans="1:1" x14ac:dyDescent="0.2">
      <c r="A340" s="34"/>
    </row>
    <row r="341" spans="1:1" x14ac:dyDescent="0.2">
      <c r="A341" s="34"/>
    </row>
    <row r="342" spans="1:1" x14ac:dyDescent="0.2">
      <c r="A342" s="34"/>
    </row>
    <row r="343" spans="1:1" x14ac:dyDescent="0.2">
      <c r="A343" s="34"/>
    </row>
    <row r="344" spans="1:1" x14ac:dyDescent="0.2">
      <c r="A344" s="34"/>
    </row>
    <row r="345" spans="1:1" x14ac:dyDescent="0.2">
      <c r="A345" s="34"/>
    </row>
    <row r="346" spans="1:1" x14ac:dyDescent="0.2">
      <c r="A346" s="34"/>
    </row>
    <row r="347" spans="1:1" x14ac:dyDescent="0.2">
      <c r="A347" s="34"/>
    </row>
    <row r="348" spans="1:1" x14ac:dyDescent="0.2">
      <c r="A348" s="34"/>
    </row>
    <row r="349" spans="1:1" x14ac:dyDescent="0.2">
      <c r="A349" s="34"/>
    </row>
    <row r="350" spans="1:1" x14ac:dyDescent="0.2">
      <c r="A350" s="34"/>
    </row>
    <row r="351" spans="1:1" x14ac:dyDescent="0.2">
      <c r="A351" s="34"/>
    </row>
    <row r="352" spans="1:1" x14ac:dyDescent="0.2">
      <c r="A352" s="34"/>
    </row>
    <row r="353" spans="1:1" x14ac:dyDescent="0.2">
      <c r="A353" s="34"/>
    </row>
    <row r="354" spans="1:1" x14ac:dyDescent="0.2">
      <c r="A354" s="34"/>
    </row>
    <row r="355" spans="1:1" x14ac:dyDescent="0.2">
      <c r="A355" s="34"/>
    </row>
    <row r="356" spans="1:1" x14ac:dyDescent="0.2">
      <c r="A356" s="34"/>
    </row>
    <row r="357" spans="1:1" x14ac:dyDescent="0.2">
      <c r="A357" s="34"/>
    </row>
    <row r="358" spans="1:1" x14ac:dyDescent="0.2">
      <c r="A358" s="34"/>
    </row>
    <row r="359" spans="1:1" x14ac:dyDescent="0.2">
      <c r="A359" s="34"/>
    </row>
    <row r="360" spans="1:1" x14ac:dyDescent="0.2">
      <c r="A360" s="34"/>
    </row>
    <row r="361" spans="1:1" x14ac:dyDescent="0.2">
      <c r="A361" s="34"/>
    </row>
    <row r="362" spans="1:1" x14ac:dyDescent="0.2">
      <c r="A362" s="34"/>
    </row>
    <row r="363" spans="1:1" x14ac:dyDescent="0.2">
      <c r="A363" s="34"/>
    </row>
    <row r="364" spans="1:1" x14ac:dyDescent="0.2">
      <c r="A364" s="34"/>
    </row>
    <row r="365" spans="1:1" x14ac:dyDescent="0.2">
      <c r="A365" s="34"/>
    </row>
    <row r="366" spans="1:1" x14ac:dyDescent="0.2">
      <c r="A366" s="34"/>
    </row>
    <row r="367" spans="1:1" x14ac:dyDescent="0.2">
      <c r="A367" s="34"/>
    </row>
    <row r="368" spans="1:1" x14ac:dyDescent="0.2">
      <c r="A368" s="34"/>
    </row>
    <row r="369" spans="1:1" x14ac:dyDescent="0.2">
      <c r="A369" s="34"/>
    </row>
    <row r="370" spans="1:1" x14ac:dyDescent="0.2">
      <c r="A370" s="34"/>
    </row>
    <row r="371" spans="1:1" x14ac:dyDescent="0.2">
      <c r="A371" s="34"/>
    </row>
    <row r="372" spans="1:1" x14ac:dyDescent="0.2">
      <c r="A372" s="34"/>
    </row>
    <row r="373" spans="1:1" x14ac:dyDescent="0.2">
      <c r="A373" s="34"/>
    </row>
    <row r="374" spans="1:1" x14ac:dyDescent="0.2">
      <c r="A374" s="34"/>
    </row>
    <row r="375" spans="1:1" x14ac:dyDescent="0.2">
      <c r="A375" s="34"/>
    </row>
    <row r="376" spans="1:1" x14ac:dyDescent="0.2">
      <c r="A376" s="34"/>
    </row>
    <row r="377" spans="1:1" x14ac:dyDescent="0.2">
      <c r="A377" s="34"/>
    </row>
  </sheetData>
  <customSheetViews>
    <customSheetView guid="{0C0A7354-1E68-4AF0-8238-6CB67405E9AA}" showRuler="0">
      <selection activeCell="E9" sqref="E9"/>
      <pageMargins left="0.75" right="0.75" top="1" bottom="1" header="0.5" footer="0.5"/>
      <pageSetup paperSize="9" orientation="portrait" r:id="rId1"/>
      <headerFooter alignWithMargins="0"/>
    </customSheetView>
  </customSheetViews>
  <mergeCells count="57">
    <mergeCell ref="J11:K11"/>
    <mergeCell ref="G1:H8"/>
    <mergeCell ref="J1:K8"/>
    <mergeCell ref="E1:F1"/>
    <mergeCell ref="D2:F2"/>
    <mergeCell ref="A8:F8"/>
    <mergeCell ref="A4:F4"/>
    <mergeCell ref="A1:B1"/>
    <mergeCell ref="C1:D1"/>
    <mergeCell ref="A2:C2"/>
    <mergeCell ref="A9:C9"/>
    <mergeCell ref="A10:C10"/>
    <mergeCell ref="A11:B11"/>
    <mergeCell ref="A3:F3"/>
    <mergeCell ref="E6:F7"/>
    <mergeCell ref="A5:D7"/>
    <mergeCell ref="O5:V6"/>
    <mergeCell ref="Q8:U8"/>
    <mergeCell ref="E10:F10"/>
    <mergeCell ref="G10:H10"/>
    <mergeCell ref="G9:H9"/>
    <mergeCell ref="J9:K9"/>
    <mergeCell ref="J10:K10"/>
    <mergeCell ref="E9:F9"/>
    <mergeCell ref="G11:H11"/>
    <mergeCell ref="A13:B13"/>
    <mergeCell ref="A12:B12"/>
    <mergeCell ref="A19:D19"/>
    <mergeCell ref="A18:F18"/>
    <mergeCell ref="A17:B17"/>
    <mergeCell ref="A16:B16"/>
    <mergeCell ref="A15:B15"/>
    <mergeCell ref="C15:D15"/>
    <mergeCell ref="E15:F15"/>
    <mergeCell ref="E14:F14"/>
    <mergeCell ref="A14:B14"/>
    <mergeCell ref="E13:F13"/>
    <mergeCell ref="J12:K12"/>
    <mergeCell ref="J13:K13"/>
    <mergeCell ref="J14:K14"/>
    <mergeCell ref="G13:H13"/>
    <mergeCell ref="G14:H14"/>
    <mergeCell ref="G12:H12"/>
    <mergeCell ref="A42:F42"/>
    <mergeCell ref="A44:F44"/>
    <mergeCell ref="A40:L40"/>
    <mergeCell ref="A41:L41"/>
    <mergeCell ref="J15:K19"/>
    <mergeCell ref="C38:D38"/>
    <mergeCell ref="E37:F37"/>
    <mergeCell ref="E38:F38"/>
    <mergeCell ref="A38:B38"/>
    <mergeCell ref="A37:B37"/>
    <mergeCell ref="C37:D37"/>
    <mergeCell ref="G15:H19"/>
    <mergeCell ref="A34:F34"/>
    <mergeCell ref="A35:F36"/>
  </mergeCells>
  <phoneticPr fontId="2" type="noConversion"/>
  <conditionalFormatting sqref="L5:O5 L6:L8 O7:O8 Q7:Q8 S7 W5:W9 AB5:AB8 AD5:AD8 AE8 AC8 AF4:AG4 AI5 AH5:AH6 AI13 AI20 L18:L19 AH18:AJ18 AH19 Q11:Q13 L11:L12 R19:R20 O19:O20">
    <cfRule type="expression" dxfId="35" priority="19">
      <formula>$J$1=ran</formula>
    </cfRule>
  </conditionalFormatting>
  <conditionalFormatting sqref="L7:AJ7 Y24:AJ25 L8:Q8 V8:AJ8 L9:AJ13 L14:AK23 I7:I23">
    <cfRule type="cellIs" dxfId="34" priority="18" operator="equal">
      <formula>1</formula>
    </cfRule>
  </conditionalFormatting>
  <conditionalFormatting sqref="L24:X25">
    <cfRule type="cellIs" dxfId="33" priority="15" stopIfTrue="1" operator="equal">
      <formula>"""לתשומת ליבכם תקציב הנסיעות הוגבל ל-20 אחוז מסך התקציב"""</formula>
    </cfRule>
  </conditionalFormatting>
  <conditionalFormatting sqref="I5">
    <cfRule type="expression" dxfId="32" priority="14">
      <formula>$J$1=ran</formula>
    </cfRule>
  </conditionalFormatting>
  <conditionalFormatting sqref="I24:I25">
    <cfRule type="cellIs" dxfId="31" priority="12" stopIfTrue="1" operator="equal">
      <formula>"""לתשומת ליבכם תקציב הנסיעות הוגבל ל-20 אחוז מסך התקציב"""</formula>
    </cfRule>
  </conditionalFormatting>
  <dataValidations xWindow="12" yWindow="490" count="8">
    <dataValidation type="date" operator="greaterThan" allowBlank="1" showInputMessage="1" showErrorMessage="1" error="נא להזין תאריך חוקי: DD/MM/YYYY " sqref="F5">
      <formula1>41973</formula1>
    </dataValidation>
    <dataValidation errorStyle="warning" operator="greaterThan" allowBlank="1" showInputMessage="1" showErrorMessage="1" sqref="E12"/>
    <dataValidation errorStyle="warning" operator="notEqual" allowBlank="1" showInputMessage="1" showErrorMessage="1" sqref="F12"/>
    <dataValidation type="list" allowBlank="1" showInputMessage="1" showErrorMessage="1" errorTitle="נא לבחור רבעון מרשימת הגלילה" error="בכל דו&quot;ח יש לדווח את ההוצאות שהוצאו במהלך הרבעון המדווח בלבד._x000a_במידה ותקופת כתב האישור מתחילה או מסתיימת במהלך הרבעון יש לדווח את ההוצאות הרלבנטיות מלפני או אחרי תאריך זה במהלך הרבעון" promptTitle="נא לבחור את הרבעון מהרשימה הנפתח" sqref="A17:B17">
      <formula1>$A$48:$A$68</formula1>
    </dataValidation>
    <dataValidation type="list" allowBlank="1" showInputMessage="1" showErrorMessage="1" sqref="C17">
      <formula1>$A$70:$A$131</formula1>
    </dataValidation>
    <dataValidation type="list" allowBlank="1" showInputMessage="1" showErrorMessage="1" sqref="D17">
      <formula1>$B$70:$B$131</formula1>
    </dataValidation>
    <dataValidation type="date" allowBlank="1" showInputMessage="1" showErrorMessage="1" sqref="G12:H12 J12:K12">
      <formula1>42005</formula1>
      <formula2>45658</formula2>
    </dataValidation>
    <dataValidation type="list" allowBlank="1" showInputMessage="1" showErrorMessage="1" sqref="F19">
      <formula1>$A$155:$A$158</formula1>
    </dataValidation>
  </dataValidations>
  <hyperlinks>
    <hyperlink ref="A2" r:id="rId2" tooltip="דיווחים ותשלומים - טפסים אלקטרוניים" display="קישור לאתר מינהל סחר חוץ - משרד התמ&quot;ת"/>
    <hyperlink ref="D2" r:id="rId3" tooltip="דיווחים ותשלומים - טפסים אלקטרוניים"/>
    <hyperlink ref="D2:F2" r:id="rId4" tooltip="דיווחים ותשלומים - טפסים אלקטרוניים" display="קישור למערך כלי סיוע לתעשייה - מינהל סחר חוץ"/>
    <hyperlink ref="A2:C2" r:id="rId5" tooltip="דיווחים ותשלומים - טפסים אלקטרוניים" display="קישור לאתר מינהל סחר חוץ - משרד הכלכלה"/>
  </hyperlinks>
  <printOptions horizontalCentered="1" verticalCentered="1"/>
  <pageMargins left="0.27559055118110237" right="0.35433070866141736" top="0.19685039370078741" bottom="0.19685039370078741" header="0.39370078740157483" footer="0.19685039370078741"/>
  <pageSetup paperSize="9" scale="37" orientation="portrait" r:id="rId6"/>
  <headerFooter alignWithMargins="0">
    <oddHeader>&amp;Lהודפס ביום &amp;D
בשעה &amp;T</oddHeader>
    <oddFooter>עמוד &amp;P מתוך &amp;N</oddFooter>
  </headerFooter>
  <legacy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indexed="42"/>
    <pageSetUpPr fitToPage="1"/>
  </sheetPr>
  <dimension ref="A1:O24"/>
  <sheetViews>
    <sheetView showGridLines="0" rightToLeft="1" zoomScale="70" zoomScaleNormal="70" workbookViewId="0">
      <pane xSplit="9" ySplit="2" topLeftCell="J3" activePane="bottomRight" state="frozen"/>
      <selection activeCell="F12" sqref="F12"/>
      <selection pane="topRight" activeCell="F12" sqref="F12"/>
      <selection pane="bottomLeft" activeCell="F12" sqref="F12"/>
      <selection pane="bottomRight" sqref="A1:C1"/>
    </sheetView>
  </sheetViews>
  <sheetFormatPr defaultColWidth="9.140625" defaultRowHeight="12.75" outlineLevelCol="1" x14ac:dyDescent="0.2"/>
  <cols>
    <col min="1" max="1" width="5.7109375" style="1" customWidth="1"/>
    <col min="2" max="2" width="26" style="1" customWidth="1"/>
    <col min="3" max="3" width="29" style="1" customWidth="1"/>
    <col min="4" max="4" width="22.5703125" style="1" customWidth="1"/>
    <col min="5" max="5" width="10.5703125" style="1" customWidth="1"/>
    <col min="6" max="6" width="12" style="1" customWidth="1"/>
    <col min="7" max="7" width="11.7109375" style="1" bestFit="1" customWidth="1"/>
    <col min="8" max="8" width="10.85546875" style="1" customWidth="1"/>
    <col min="9" max="9" width="18.28515625" style="1" customWidth="1"/>
    <col min="10" max="10" width="35.140625" style="1" hidden="1" customWidth="1" outlineLevel="1"/>
    <col min="11" max="11" width="12.5703125" style="1" hidden="1" customWidth="1" outlineLevel="1"/>
    <col min="12" max="12" width="6.5703125" style="1" bestFit="1" customWidth="1" collapsed="1"/>
    <col min="13" max="13" width="31.28515625" style="1" hidden="1" customWidth="1" outlineLevel="1"/>
    <col min="14" max="14" width="12.42578125" style="1" hidden="1" customWidth="1" outlineLevel="1"/>
    <col min="15" max="15" width="5.5703125" style="1" customWidth="1" collapsed="1"/>
    <col min="16" max="16" width="1.5703125" style="1" customWidth="1"/>
    <col min="17" max="16384" width="9.140625" style="1"/>
  </cols>
  <sheetData>
    <row r="1" spans="1:15" ht="27" customHeight="1" x14ac:dyDescent="0.2">
      <c r="A1" s="290" t="s">
        <v>104</v>
      </c>
      <c r="B1" s="291"/>
      <c r="C1" s="291"/>
      <c r="D1" s="292"/>
      <c r="E1" s="292"/>
      <c r="F1" s="292"/>
      <c r="G1" s="292"/>
      <c r="H1" s="292"/>
      <c r="I1" s="51">
        <f>'ראשי-פרטים כלליים וריכוז הוצאות'!F5</f>
        <v>0</v>
      </c>
      <c r="J1" s="289" t="s">
        <v>93</v>
      </c>
      <c r="K1" s="289"/>
      <c r="L1" s="60" t="s">
        <v>83</v>
      </c>
      <c r="M1" s="295" t="s">
        <v>120</v>
      </c>
      <c r="N1" s="295"/>
      <c r="O1" s="61" t="s">
        <v>88</v>
      </c>
    </row>
    <row r="2" spans="1:15" ht="51" x14ac:dyDescent="0.2">
      <c r="A2" s="35" t="s">
        <v>8</v>
      </c>
      <c r="B2" s="35" t="s">
        <v>30</v>
      </c>
      <c r="C2" s="35" t="s">
        <v>31</v>
      </c>
      <c r="D2" s="35" t="s">
        <v>118</v>
      </c>
      <c r="E2" s="35" t="s">
        <v>122</v>
      </c>
      <c r="F2" s="35" t="s">
        <v>110</v>
      </c>
      <c r="G2" s="35" t="s">
        <v>111</v>
      </c>
      <c r="H2" s="35" t="s">
        <v>127</v>
      </c>
      <c r="I2" s="35" t="s">
        <v>121</v>
      </c>
      <c r="J2" s="44" t="s">
        <v>11</v>
      </c>
      <c r="K2" s="44" t="s">
        <v>48</v>
      </c>
      <c r="L2" s="4"/>
      <c r="M2" s="57" t="s">
        <v>11</v>
      </c>
      <c r="N2" s="57" t="s">
        <v>95</v>
      </c>
      <c r="O2" s="4"/>
    </row>
    <row r="3" spans="1:15" s="2" customFormat="1" ht="27" customHeight="1" x14ac:dyDescent="0.2">
      <c r="A3" s="43">
        <v>1</v>
      </c>
      <c r="B3" s="134"/>
      <c r="C3" s="168"/>
      <c r="D3" s="141"/>
      <c r="E3" s="47"/>
      <c r="F3" s="166"/>
      <c r="G3" s="135"/>
      <c r="H3" s="168"/>
      <c r="I3" s="167"/>
      <c r="J3" s="78"/>
      <c r="K3" s="158">
        <f>I3</f>
        <v>0</v>
      </c>
      <c r="L3" s="73"/>
      <c r="M3" s="78"/>
      <c r="N3" s="158">
        <f>K3</f>
        <v>0</v>
      </c>
      <c r="O3" s="52" t="str">
        <f>IF(COUNTA(B3:I3)=0,"",(IF(COUNTA(B3:I3)&gt;=7,""," יש למלא את כל תאי הנתונים על מנת שיבוצע חישוב")))</f>
        <v/>
      </c>
    </row>
    <row r="4" spans="1:15" s="2" customFormat="1" ht="27" customHeight="1" x14ac:dyDescent="0.2">
      <c r="A4" s="43">
        <v>2</v>
      </c>
      <c r="B4" s="134"/>
      <c r="C4" s="168"/>
      <c r="D4" s="141"/>
      <c r="E4" s="47"/>
      <c r="F4" s="166"/>
      <c r="G4" s="135"/>
      <c r="H4" s="168"/>
      <c r="I4" s="167"/>
      <c r="J4" s="78"/>
      <c r="K4" s="158">
        <f t="shared" ref="K4:K22" si="0">I4</f>
        <v>0</v>
      </c>
      <c r="L4" s="73"/>
      <c r="M4" s="78"/>
      <c r="N4" s="158">
        <f t="shared" ref="N4:N22" si="1">K4</f>
        <v>0</v>
      </c>
      <c r="O4" s="52" t="str">
        <f t="shared" ref="O4:O22" si="2">IF(COUNTA(B4:I4)=0,"",(IF(COUNTA(B4:I4)&gt;=7,""," יש למלא את כל תאי הנתונים על מנת שיבוצע חישוב")))</f>
        <v/>
      </c>
    </row>
    <row r="5" spans="1:15" s="2" customFormat="1" ht="27" customHeight="1" x14ac:dyDescent="0.2">
      <c r="A5" s="43">
        <v>3</v>
      </c>
      <c r="B5" s="134"/>
      <c r="C5" s="168"/>
      <c r="D5" s="141"/>
      <c r="E5" s="47"/>
      <c r="F5" s="166"/>
      <c r="G5" s="135"/>
      <c r="H5" s="168"/>
      <c r="I5" s="167"/>
      <c r="J5" s="78"/>
      <c r="K5" s="158">
        <f t="shared" si="0"/>
        <v>0</v>
      </c>
      <c r="L5" s="73"/>
      <c r="M5" s="78"/>
      <c r="N5" s="158">
        <f t="shared" si="1"/>
        <v>0</v>
      </c>
      <c r="O5" s="52" t="str">
        <f t="shared" si="2"/>
        <v/>
      </c>
    </row>
    <row r="6" spans="1:15" s="2" customFormat="1" ht="27" customHeight="1" x14ac:dyDescent="0.2">
      <c r="A6" s="43">
        <v>4</v>
      </c>
      <c r="B6" s="134"/>
      <c r="C6" s="168"/>
      <c r="D6" s="141"/>
      <c r="E6" s="47"/>
      <c r="F6" s="166"/>
      <c r="G6" s="135"/>
      <c r="H6" s="168"/>
      <c r="I6" s="167"/>
      <c r="J6" s="78"/>
      <c r="K6" s="158">
        <f t="shared" si="0"/>
        <v>0</v>
      </c>
      <c r="L6" s="73"/>
      <c r="M6" s="78"/>
      <c r="N6" s="158">
        <f t="shared" si="1"/>
        <v>0</v>
      </c>
      <c r="O6" s="52" t="str">
        <f t="shared" si="2"/>
        <v/>
      </c>
    </row>
    <row r="7" spans="1:15" s="2" customFormat="1" ht="27" customHeight="1" x14ac:dyDescent="0.2">
      <c r="A7" s="43">
        <v>5</v>
      </c>
      <c r="B7" s="134"/>
      <c r="C7" s="168"/>
      <c r="D7" s="141"/>
      <c r="E7" s="47"/>
      <c r="F7" s="166"/>
      <c r="G7" s="135"/>
      <c r="H7" s="168"/>
      <c r="I7" s="167"/>
      <c r="J7" s="78"/>
      <c r="K7" s="158">
        <f t="shared" si="0"/>
        <v>0</v>
      </c>
      <c r="L7" s="73"/>
      <c r="M7" s="78"/>
      <c r="N7" s="158">
        <f t="shared" si="1"/>
        <v>0</v>
      </c>
      <c r="O7" s="52" t="str">
        <f t="shared" si="2"/>
        <v/>
      </c>
    </row>
    <row r="8" spans="1:15" s="2" customFormat="1" ht="27" customHeight="1" x14ac:dyDescent="0.2">
      <c r="A8" s="43">
        <v>6</v>
      </c>
      <c r="B8" s="134"/>
      <c r="C8" s="168"/>
      <c r="D8" s="141"/>
      <c r="E8" s="47"/>
      <c r="F8" s="166"/>
      <c r="G8" s="135"/>
      <c r="H8" s="168"/>
      <c r="I8" s="167"/>
      <c r="J8" s="78"/>
      <c r="K8" s="158">
        <f t="shared" si="0"/>
        <v>0</v>
      </c>
      <c r="L8" s="73"/>
      <c r="M8" s="78"/>
      <c r="N8" s="158">
        <f t="shared" si="1"/>
        <v>0</v>
      </c>
      <c r="O8" s="52" t="str">
        <f t="shared" si="2"/>
        <v/>
      </c>
    </row>
    <row r="9" spans="1:15" s="2" customFormat="1" ht="27" customHeight="1" x14ac:dyDescent="0.2">
      <c r="A9" s="43">
        <v>7</v>
      </c>
      <c r="B9" s="134"/>
      <c r="C9" s="168"/>
      <c r="D9" s="141"/>
      <c r="E9" s="47"/>
      <c r="F9" s="166"/>
      <c r="G9" s="135"/>
      <c r="H9" s="168"/>
      <c r="I9" s="167"/>
      <c r="J9" s="78"/>
      <c r="K9" s="158">
        <f t="shared" si="0"/>
        <v>0</v>
      </c>
      <c r="L9" s="73"/>
      <c r="M9" s="78"/>
      <c r="N9" s="158">
        <f t="shared" si="1"/>
        <v>0</v>
      </c>
      <c r="O9" s="52" t="str">
        <f t="shared" si="2"/>
        <v/>
      </c>
    </row>
    <row r="10" spans="1:15" s="2" customFormat="1" ht="27" customHeight="1" x14ac:dyDescent="0.2">
      <c r="A10" s="43">
        <v>8</v>
      </c>
      <c r="B10" s="134"/>
      <c r="C10" s="168"/>
      <c r="D10" s="141"/>
      <c r="E10" s="47"/>
      <c r="F10" s="166"/>
      <c r="G10" s="135"/>
      <c r="H10" s="168"/>
      <c r="I10" s="167"/>
      <c r="J10" s="78"/>
      <c r="K10" s="158">
        <f t="shared" si="0"/>
        <v>0</v>
      </c>
      <c r="L10" s="73"/>
      <c r="M10" s="78"/>
      <c r="N10" s="158">
        <f t="shared" si="1"/>
        <v>0</v>
      </c>
      <c r="O10" s="52" t="str">
        <f t="shared" si="2"/>
        <v/>
      </c>
    </row>
    <row r="11" spans="1:15" s="2" customFormat="1" ht="27" customHeight="1" x14ac:dyDescent="0.2">
      <c r="A11" s="43">
        <v>9</v>
      </c>
      <c r="B11" s="134"/>
      <c r="C11" s="168"/>
      <c r="D11" s="141"/>
      <c r="E11" s="47"/>
      <c r="F11" s="166"/>
      <c r="G11" s="135"/>
      <c r="H11" s="168"/>
      <c r="I11" s="167"/>
      <c r="J11" s="78"/>
      <c r="K11" s="158">
        <f t="shared" si="0"/>
        <v>0</v>
      </c>
      <c r="L11" s="73"/>
      <c r="M11" s="78"/>
      <c r="N11" s="158">
        <f t="shared" si="1"/>
        <v>0</v>
      </c>
      <c r="O11" s="52" t="str">
        <f t="shared" si="2"/>
        <v/>
      </c>
    </row>
    <row r="12" spans="1:15" s="2" customFormat="1" ht="27" customHeight="1" x14ac:dyDescent="0.2">
      <c r="A12" s="43">
        <v>10</v>
      </c>
      <c r="B12" s="134"/>
      <c r="C12" s="168"/>
      <c r="D12" s="141"/>
      <c r="E12" s="47"/>
      <c r="F12" s="166"/>
      <c r="G12" s="135"/>
      <c r="H12" s="168"/>
      <c r="I12" s="167"/>
      <c r="J12" s="78"/>
      <c r="K12" s="158">
        <f t="shared" si="0"/>
        <v>0</v>
      </c>
      <c r="L12" s="73"/>
      <c r="M12" s="78"/>
      <c r="N12" s="158">
        <f t="shared" si="1"/>
        <v>0</v>
      </c>
      <c r="O12" s="52" t="str">
        <f t="shared" si="2"/>
        <v/>
      </c>
    </row>
    <row r="13" spans="1:15" s="2" customFormat="1" ht="27" customHeight="1" x14ac:dyDescent="0.2">
      <c r="A13" s="43">
        <v>11</v>
      </c>
      <c r="B13" s="134"/>
      <c r="C13" s="168"/>
      <c r="D13" s="141"/>
      <c r="E13" s="47"/>
      <c r="F13" s="166"/>
      <c r="G13" s="135"/>
      <c r="H13" s="168"/>
      <c r="I13" s="167"/>
      <c r="J13" s="78"/>
      <c r="K13" s="158">
        <f t="shared" si="0"/>
        <v>0</v>
      </c>
      <c r="L13" s="73"/>
      <c r="M13" s="78"/>
      <c r="N13" s="158">
        <f t="shared" si="1"/>
        <v>0</v>
      </c>
      <c r="O13" s="52" t="str">
        <f t="shared" si="2"/>
        <v/>
      </c>
    </row>
    <row r="14" spans="1:15" s="2" customFormat="1" ht="27" customHeight="1" x14ac:dyDescent="0.2">
      <c r="A14" s="43">
        <v>12</v>
      </c>
      <c r="B14" s="134"/>
      <c r="C14" s="168"/>
      <c r="D14" s="141"/>
      <c r="E14" s="47"/>
      <c r="F14" s="166"/>
      <c r="G14" s="135"/>
      <c r="H14" s="168"/>
      <c r="I14" s="167"/>
      <c r="J14" s="78"/>
      <c r="K14" s="158">
        <f t="shared" si="0"/>
        <v>0</v>
      </c>
      <c r="L14" s="73"/>
      <c r="M14" s="78"/>
      <c r="N14" s="158">
        <f t="shared" si="1"/>
        <v>0</v>
      </c>
      <c r="O14" s="52" t="str">
        <f t="shared" si="2"/>
        <v/>
      </c>
    </row>
    <row r="15" spans="1:15" s="2" customFormat="1" ht="27" customHeight="1" x14ac:dyDescent="0.2">
      <c r="A15" s="43">
        <v>13</v>
      </c>
      <c r="B15" s="134"/>
      <c r="C15" s="168"/>
      <c r="D15" s="141"/>
      <c r="E15" s="47"/>
      <c r="F15" s="166"/>
      <c r="G15" s="135"/>
      <c r="H15" s="168"/>
      <c r="I15" s="167"/>
      <c r="J15" s="78"/>
      <c r="K15" s="158">
        <f t="shared" si="0"/>
        <v>0</v>
      </c>
      <c r="L15" s="73"/>
      <c r="M15" s="78"/>
      <c r="N15" s="158">
        <f t="shared" si="1"/>
        <v>0</v>
      </c>
      <c r="O15" s="52" t="str">
        <f t="shared" si="2"/>
        <v/>
      </c>
    </row>
    <row r="16" spans="1:15" s="2" customFormat="1" ht="27" customHeight="1" x14ac:dyDescent="0.2">
      <c r="A16" s="43">
        <v>14</v>
      </c>
      <c r="B16" s="134"/>
      <c r="C16" s="168"/>
      <c r="D16" s="141"/>
      <c r="E16" s="47"/>
      <c r="F16" s="166"/>
      <c r="G16" s="135"/>
      <c r="H16" s="168"/>
      <c r="I16" s="167"/>
      <c r="J16" s="78"/>
      <c r="K16" s="158">
        <f t="shared" si="0"/>
        <v>0</v>
      </c>
      <c r="L16" s="73"/>
      <c r="M16" s="78"/>
      <c r="N16" s="158">
        <f t="shared" si="1"/>
        <v>0</v>
      </c>
      <c r="O16" s="52" t="str">
        <f t="shared" si="2"/>
        <v/>
      </c>
    </row>
    <row r="17" spans="1:15" s="2" customFormat="1" ht="27" customHeight="1" x14ac:dyDescent="0.2">
      <c r="A17" s="43">
        <v>15</v>
      </c>
      <c r="B17" s="134"/>
      <c r="C17" s="168"/>
      <c r="D17" s="141"/>
      <c r="E17" s="47"/>
      <c r="F17" s="166"/>
      <c r="G17" s="135"/>
      <c r="H17" s="168"/>
      <c r="I17" s="167"/>
      <c r="J17" s="78"/>
      <c r="K17" s="158">
        <f t="shared" si="0"/>
        <v>0</v>
      </c>
      <c r="L17" s="73"/>
      <c r="M17" s="78"/>
      <c r="N17" s="158">
        <f t="shared" si="1"/>
        <v>0</v>
      </c>
      <c r="O17" s="52" t="str">
        <f t="shared" si="2"/>
        <v/>
      </c>
    </row>
    <row r="18" spans="1:15" s="2" customFormat="1" ht="27" customHeight="1" x14ac:dyDescent="0.2">
      <c r="A18" s="43">
        <v>16</v>
      </c>
      <c r="B18" s="134"/>
      <c r="C18" s="168"/>
      <c r="D18" s="141"/>
      <c r="E18" s="47"/>
      <c r="F18" s="166"/>
      <c r="G18" s="135"/>
      <c r="H18" s="168"/>
      <c r="I18" s="167"/>
      <c r="J18" s="78"/>
      <c r="K18" s="158">
        <f t="shared" si="0"/>
        <v>0</v>
      </c>
      <c r="L18" s="73"/>
      <c r="M18" s="78"/>
      <c r="N18" s="158">
        <f t="shared" si="1"/>
        <v>0</v>
      </c>
      <c r="O18" s="52" t="str">
        <f t="shared" si="2"/>
        <v/>
      </c>
    </row>
    <row r="19" spans="1:15" s="2" customFormat="1" ht="27" customHeight="1" x14ac:dyDescent="0.2">
      <c r="A19" s="43">
        <v>17</v>
      </c>
      <c r="B19" s="134"/>
      <c r="C19" s="168"/>
      <c r="D19" s="141"/>
      <c r="E19" s="47"/>
      <c r="F19" s="166"/>
      <c r="G19" s="135"/>
      <c r="H19" s="168"/>
      <c r="I19" s="167"/>
      <c r="J19" s="78"/>
      <c r="K19" s="158">
        <f t="shared" si="0"/>
        <v>0</v>
      </c>
      <c r="L19" s="73"/>
      <c r="M19" s="78"/>
      <c r="N19" s="158">
        <f t="shared" si="1"/>
        <v>0</v>
      </c>
      <c r="O19" s="52" t="str">
        <f t="shared" si="2"/>
        <v/>
      </c>
    </row>
    <row r="20" spans="1:15" s="2" customFormat="1" ht="27" customHeight="1" x14ac:dyDescent="0.2">
      <c r="A20" s="43">
        <v>18</v>
      </c>
      <c r="B20" s="134"/>
      <c r="C20" s="168"/>
      <c r="D20" s="141"/>
      <c r="E20" s="47"/>
      <c r="F20" s="166"/>
      <c r="G20" s="135"/>
      <c r="H20" s="168"/>
      <c r="I20" s="167"/>
      <c r="J20" s="78"/>
      <c r="K20" s="158">
        <f t="shared" si="0"/>
        <v>0</v>
      </c>
      <c r="L20" s="73"/>
      <c r="M20" s="78"/>
      <c r="N20" s="158">
        <f t="shared" si="1"/>
        <v>0</v>
      </c>
      <c r="O20" s="52" t="str">
        <f t="shared" si="2"/>
        <v/>
      </c>
    </row>
    <row r="21" spans="1:15" s="2" customFormat="1" ht="27" customHeight="1" x14ac:dyDescent="0.2">
      <c r="A21" s="43">
        <v>19</v>
      </c>
      <c r="B21" s="134"/>
      <c r="C21" s="168"/>
      <c r="D21" s="141"/>
      <c r="E21" s="47"/>
      <c r="F21" s="166"/>
      <c r="G21" s="135"/>
      <c r="H21" s="168"/>
      <c r="I21" s="167"/>
      <c r="J21" s="78"/>
      <c r="K21" s="158">
        <f t="shared" si="0"/>
        <v>0</v>
      </c>
      <c r="L21" s="73"/>
      <c r="M21" s="78"/>
      <c r="N21" s="158">
        <f t="shared" si="1"/>
        <v>0</v>
      </c>
      <c r="O21" s="52" t="str">
        <f t="shared" si="2"/>
        <v/>
      </c>
    </row>
    <row r="22" spans="1:15" s="2" customFormat="1" ht="27" customHeight="1" x14ac:dyDescent="0.2">
      <c r="A22" s="43">
        <v>20</v>
      </c>
      <c r="B22" s="134"/>
      <c r="C22" s="168"/>
      <c r="D22" s="141"/>
      <c r="E22" s="47"/>
      <c r="F22" s="166"/>
      <c r="G22" s="135"/>
      <c r="H22" s="168"/>
      <c r="I22" s="167"/>
      <c r="J22" s="78"/>
      <c r="K22" s="158">
        <f t="shared" si="0"/>
        <v>0</v>
      </c>
      <c r="L22" s="73"/>
      <c r="M22" s="78"/>
      <c r="N22" s="158">
        <f t="shared" si="1"/>
        <v>0</v>
      </c>
      <c r="O22" s="52" t="str">
        <f t="shared" si="2"/>
        <v/>
      </c>
    </row>
    <row r="23" spans="1:15" s="2" customFormat="1" ht="25.5" customHeight="1" x14ac:dyDescent="0.2">
      <c r="A23" s="38"/>
      <c r="B23" s="293" t="s">
        <v>52</v>
      </c>
      <c r="C23" s="294"/>
      <c r="D23" s="294"/>
      <c r="E23" s="294"/>
      <c r="F23" s="294"/>
      <c r="G23" s="294"/>
      <c r="H23" s="294"/>
      <c r="I23" s="161">
        <f>SUM(I3:I22)</f>
        <v>0</v>
      </c>
      <c r="J23" s="50"/>
      <c r="K23" s="68">
        <f>SUM(K3:K22)</f>
        <v>0</v>
      </c>
      <c r="L23" s="4"/>
      <c r="M23" s="62"/>
      <c r="N23" s="66">
        <f>SUM(N3:N22)</f>
        <v>0</v>
      </c>
      <c r="O23" s="4"/>
    </row>
    <row r="24" spans="1:15" x14ac:dyDescent="0.2">
      <c r="A24" s="4"/>
      <c r="B24" s="4"/>
      <c r="C24" s="4"/>
      <c r="D24" s="4"/>
      <c r="E24" s="4"/>
      <c r="F24" s="4"/>
      <c r="G24" s="4"/>
      <c r="H24" s="4"/>
      <c r="I24" s="4"/>
      <c r="J24" s="4"/>
      <c r="K24" s="4"/>
      <c r="L24" s="4"/>
      <c r="M24" s="4"/>
      <c r="N24" s="4"/>
      <c r="O24" s="4"/>
    </row>
  </sheetData>
  <customSheetViews>
    <customSheetView guid="{0C0A7354-1E68-4AF0-8238-6CB67405E9AA}" showRuler="0">
      <selection activeCell="F9" sqref="F9"/>
      <pageMargins left="0.75" right="0.75" top="1" bottom="1" header="0.5" footer="0.5"/>
      <headerFooter alignWithMargins="0"/>
    </customSheetView>
  </customSheetViews>
  <mergeCells count="5">
    <mergeCell ref="J1:K1"/>
    <mergeCell ref="A1:C1"/>
    <mergeCell ref="D1:H1"/>
    <mergeCell ref="B23:H23"/>
    <mergeCell ref="M1:N1"/>
  </mergeCells>
  <phoneticPr fontId="2" type="noConversion"/>
  <conditionalFormatting sqref="K23">
    <cfRule type="cellIs" dxfId="30" priority="8" operator="notEqual">
      <formula>$I23</formula>
    </cfRule>
  </conditionalFormatting>
  <conditionalFormatting sqref="N23">
    <cfRule type="cellIs" dxfId="29" priority="3" operator="notEqual">
      <formula>$K23</formula>
    </cfRule>
  </conditionalFormatting>
  <conditionalFormatting sqref="K3:K22">
    <cfRule type="cellIs" dxfId="28" priority="21" operator="notEqual">
      <formula>$I3</formula>
    </cfRule>
  </conditionalFormatting>
  <conditionalFormatting sqref="N3:N22">
    <cfRule type="cellIs" dxfId="27" priority="23" operator="notEqual">
      <formula>$K3</formula>
    </cfRule>
  </conditionalFormatting>
  <dataValidations count="5">
    <dataValidation showInputMessage="1" showErrorMessage="1" sqref="D3:D22"/>
    <dataValidation type="decimal" allowBlank="1" errorTitle="תא מחושב בנוסחה" error="תא זה מחושב בנוסחה:_x000a_ בידך לשנות את שלושת העמודות מימין וע&quot;י כך לקבוע את הסכום המומלץ._x000a__x000a_על מנת להחזיר המצב לקדמותו, נא הקישו על ביטול_x000a_" promptTitle="תא מחושב בנוסחה" prompt="אין להקליד נתונים בעמודה זו" sqref="K3:L23 N3:N23">
      <formula1>0</formula1>
      <formula2>100000000</formula2>
    </dataValidation>
    <dataValidation type="decimal" allowBlank="1" showInputMessage="1" showErrorMessage="1" sqref="H3:I22">
      <formula1>-1000000</formula1>
      <formula2>1000000</formula2>
    </dataValidation>
    <dataValidation type="date" operator="greaterThan" allowBlank="1" showInputMessage="1" showErrorMessage="1" prompt="יש להזין תאריכים מאוחרים מ-1/12/2014_x000a__x000a_יש לוודא הזנה בפורמט DD/MM/YYYY" sqref="F3:F22">
      <formula1>41974</formula1>
    </dataValidation>
    <dataValidation allowBlank="1" showInputMessage="1" showErrorMessage="1" prompt="נא לוודא את צירוף האסמכתאות לדו&quot;ח המודפס ולהזין בעמודה זו את המספור המופיע על האסמכתא" sqref="E3:E22"/>
  </dataValidations>
  <hyperlinks>
    <hyperlink ref="A1:C1" r:id="rId1" display="סעיף יועצים (סעיף 3.1.1 בנהלי הקרן)"/>
  </hyperlinks>
  <printOptions horizontalCentered="1"/>
  <pageMargins left="0.27559055118110237" right="0.23622047244094491" top="0.51181102362204722" bottom="0.55118110236220474" header="0.51181102362204722" footer="0.39370078740157483"/>
  <pageSetup paperSize="9" scale="76" orientation="landscape" horizontalDpi="300" verticalDpi="300" r:id="rId2"/>
  <headerFooter alignWithMargins="0">
    <oddFooter>&amp;Lהודפס ביום &amp;D
בשעה &amp;T&amp;Cעמוד &amp;P מתוך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42"/>
    <pageSetUpPr fitToPage="1"/>
  </sheetPr>
  <dimension ref="A1:O27"/>
  <sheetViews>
    <sheetView showGridLines="0" rightToLeft="1" zoomScale="70" zoomScaleNormal="70" workbookViewId="0">
      <pane xSplit="9" ySplit="1" topLeftCell="J2" activePane="bottomRight" state="frozen"/>
      <selection activeCell="F12" sqref="F12"/>
      <selection pane="topRight" activeCell="F12" sqref="F12"/>
      <selection pane="bottomLeft" activeCell="F12" sqref="F12"/>
      <selection pane="bottomRight" activeCell="A19" sqref="A19:A22"/>
    </sheetView>
  </sheetViews>
  <sheetFormatPr defaultColWidth="9.140625" defaultRowHeight="12.75" outlineLevelCol="1" x14ac:dyDescent="0.2"/>
  <cols>
    <col min="1" max="1" width="5.7109375" style="1" customWidth="1"/>
    <col min="2" max="2" width="34.42578125" style="1" customWidth="1"/>
    <col min="3" max="3" width="34.140625" style="1" customWidth="1"/>
    <col min="4" max="4" width="27.85546875" style="1" customWidth="1"/>
    <col min="5" max="8" width="12.140625" style="1" customWidth="1"/>
    <col min="9" max="9" width="21.7109375" style="1" bestFit="1" customWidth="1"/>
    <col min="10" max="10" width="35.140625" style="1" hidden="1" customWidth="1" outlineLevel="1"/>
    <col min="11" max="11" width="12.5703125" style="1" hidden="1" customWidth="1" outlineLevel="1"/>
    <col min="12" max="12" width="6.5703125" style="1" bestFit="1" customWidth="1" collapsed="1"/>
    <col min="13" max="13" width="31.28515625" style="1" hidden="1" customWidth="1" outlineLevel="1"/>
    <col min="14" max="14" width="12.42578125" style="1" hidden="1" customWidth="1" outlineLevel="1"/>
    <col min="15" max="15" width="5.5703125" style="1" customWidth="1" collapsed="1"/>
    <col min="16" max="16" width="1.5703125" style="1" customWidth="1"/>
    <col min="17" max="16384" width="9.140625" style="1"/>
  </cols>
  <sheetData>
    <row r="1" spans="1:15" ht="27" customHeight="1" x14ac:dyDescent="0.2">
      <c r="A1" s="290" t="s">
        <v>148</v>
      </c>
      <c r="B1" s="291"/>
      <c r="C1" s="291"/>
      <c r="D1" s="188"/>
      <c r="E1" s="187"/>
      <c r="F1" s="187"/>
      <c r="G1" s="187"/>
      <c r="H1" s="187"/>
      <c r="I1" s="51">
        <f>'ראשי-פרטים כלליים וריכוז הוצאות'!F5</f>
        <v>0</v>
      </c>
      <c r="J1" s="289" t="s">
        <v>93</v>
      </c>
      <c r="K1" s="289"/>
      <c r="L1" s="60" t="s">
        <v>83</v>
      </c>
      <c r="M1" s="295" t="s">
        <v>120</v>
      </c>
      <c r="N1" s="295"/>
      <c r="O1" s="61" t="s">
        <v>88</v>
      </c>
    </row>
    <row r="2" spans="1:15" s="2" customFormat="1" ht="38.25" x14ac:dyDescent="0.2">
      <c r="A2" s="36" t="s">
        <v>8</v>
      </c>
      <c r="B2" s="35" t="s">
        <v>45</v>
      </c>
      <c r="C2" s="36" t="s">
        <v>28</v>
      </c>
      <c r="D2" s="35" t="s">
        <v>118</v>
      </c>
      <c r="E2" s="36" t="s">
        <v>90</v>
      </c>
      <c r="F2" s="35" t="s">
        <v>110</v>
      </c>
      <c r="G2" s="35" t="s">
        <v>111</v>
      </c>
      <c r="H2" s="35" t="s">
        <v>112</v>
      </c>
      <c r="I2" s="35" t="s">
        <v>113</v>
      </c>
      <c r="J2" s="44" t="s">
        <v>11</v>
      </c>
      <c r="K2" s="44" t="s">
        <v>48</v>
      </c>
      <c r="L2" s="4"/>
      <c r="M2" s="57" t="s">
        <v>11</v>
      </c>
      <c r="N2" s="57" t="s">
        <v>94</v>
      </c>
      <c r="O2" s="4"/>
    </row>
    <row r="3" spans="1:15" s="2" customFormat="1" ht="28.15" customHeight="1" x14ac:dyDescent="0.2">
      <c r="A3" s="43">
        <v>1</v>
      </c>
      <c r="B3" s="122"/>
      <c r="C3" s="169"/>
      <c r="D3" s="141"/>
      <c r="E3" s="47"/>
      <c r="F3" s="166"/>
      <c r="G3" s="170"/>
      <c r="H3" s="170"/>
      <c r="I3" s="165"/>
      <c r="J3" s="75"/>
      <c r="K3" s="139">
        <f t="shared" ref="K3" si="0">I3</f>
        <v>0</v>
      </c>
      <c r="L3" s="4"/>
      <c r="M3" s="75"/>
      <c r="N3" s="139">
        <f>K3</f>
        <v>0</v>
      </c>
      <c r="O3" s="52" t="str">
        <f>IF(COUNTA(B3:I3)=0,"",(IF(COUNTA(B3:I3)&gt;=7,"","יש למלא את כל תאי הנתונים")))</f>
        <v/>
      </c>
    </row>
    <row r="4" spans="1:15" s="2" customFormat="1" ht="28.15" customHeight="1" x14ac:dyDescent="0.2">
      <c r="A4" s="43">
        <v>2</v>
      </c>
      <c r="B4" s="122"/>
      <c r="C4" s="169"/>
      <c r="D4" s="141"/>
      <c r="E4" s="47"/>
      <c r="F4" s="166"/>
      <c r="G4" s="170"/>
      <c r="H4" s="170"/>
      <c r="I4" s="165"/>
      <c r="J4" s="75"/>
      <c r="K4" s="139">
        <f t="shared" ref="K4:K22" si="1">I4</f>
        <v>0</v>
      </c>
      <c r="L4" s="4"/>
      <c r="M4" s="75"/>
      <c r="N4" s="139">
        <f t="shared" ref="N4:N22" si="2">K4</f>
        <v>0</v>
      </c>
      <c r="O4" s="52" t="str">
        <f t="shared" ref="O4:O22" si="3">IF(COUNTA(B4:I4)=0,"",(IF(COUNTA(B4:I4)&gt;=7,"","יש למלא את כל תאי הנתונים")))</f>
        <v/>
      </c>
    </row>
    <row r="5" spans="1:15" s="2" customFormat="1" ht="28.15" customHeight="1" x14ac:dyDescent="0.2">
      <c r="A5" s="43">
        <v>3</v>
      </c>
      <c r="B5" s="122"/>
      <c r="C5" s="169"/>
      <c r="D5" s="141"/>
      <c r="E5" s="47"/>
      <c r="F5" s="166"/>
      <c r="G5" s="170"/>
      <c r="H5" s="170"/>
      <c r="I5" s="165"/>
      <c r="J5" s="75"/>
      <c r="K5" s="139">
        <f t="shared" si="1"/>
        <v>0</v>
      </c>
      <c r="L5" s="4"/>
      <c r="M5" s="75"/>
      <c r="N5" s="139">
        <f t="shared" si="2"/>
        <v>0</v>
      </c>
      <c r="O5" s="52" t="str">
        <f t="shared" si="3"/>
        <v/>
      </c>
    </row>
    <row r="6" spans="1:15" s="2" customFormat="1" ht="28.15" customHeight="1" x14ac:dyDescent="0.2">
      <c r="A6" s="43">
        <v>4</v>
      </c>
      <c r="B6" s="122"/>
      <c r="C6" s="169"/>
      <c r="D6" s="141"/>
      <c r="E6" s="47"/>
      <c r="F6" s="166"/>
      <c r="G6" s="170"/>
      <c r="H6" s="170"/>
      <c r="I6" s="165"/>
      <c r="J6" s="75"/>
      <c r="K6" s="139">
        <f t="shared" si="1"/>
        <v>0</v>
      </c>
      <c r="L6" s="4"/>
      <c r="M6" s="75"/>
      <c r="N6" s="139">
        <f t="shared" si="2"/>
        <v>0</v>
      </c>
      <c r="O6" s="52" t="str">
        <f t="shared" si="3"/>
        <v/>
      </c>
    </row>
    <row r="7" spans="1:15" s="2" customFormat="1" ht="28.15" customHeight="1" x14ac:dyDescent="0.2">
      <c r="A7" s="43">
        <v>5</v>
      </c>
      <c r="B7" s="122"/>
      <c r="C7" s="169"/>
      <c r="D7" s="141"/>
      <c r="E7" s="47"/>
      <c r="F7" s="166"/>
      <c r="G7" s="170"/>
      <c r="H7" s="170"/>
      <c r="I7" s="165"/>
      <c r="J7" s="75"/>
      <c r="K7" s="139">
        <f t="shared" si="1"/>
        <v>0</v>
      </c>
      <c r="L7" s="4"/>
      <c r="M7" s="75"/>
      <c r="N7" s="139">
        <f t="shared" si="2"/>
        <v>0</v>
      </c>
      <c r="O7" s="52" t="str">
        <f t="shared" si="3"/>
        <v/>
      </c>
    </row>
    <row r="8" spans="1:15" s="2" customFormat="1" ht="28.15" customHeight="1" x14ac:dyDescent="0.2">
      <c r="A8" s="43">
        <v>6</v>
      </c>
      <c r="B8" s="122"/>
      <c r="C8" s="169"/>
      <c r="D8" s="141"/>
      <c r="E8" s="47"/>
      <c r="F8" s="166"/>
      <c r="G8" s="170"/>
      <c r="H8" s="170"/>
      <c r="I8" s="165"/>
      <c r="J8" s="75"/>
      <c r="K8" s="139">
        <f t="shared" si="1"/>
        <v>0</v>
      </c>
      <c r="L8" s="4"/>
      <c r="M8" s="75"/>
      <c r="N8" s="139">
        <f t="shared" si="2"/>
        <v>0</v>
      </c>
      <c r="O8" s="52" t="str">
        <f t="shared" si="3"/>
        <v/>
      </c>
    </row>
    <row r="9" spans="1:15" s="2" customFormat="1" ht="28.15" customHeight="1" x14ac:dyDescent="0.2">
      <c r="A9" s="43">
        <v>7</v>
      </c>
      <c r="B9" s="122"/>
      <c r="C9" s="169"/>
      <c r="D9" s="141"/>
      <c r="E9" s="47"/>
      <c r="F9" s="166"/>
      <c r="G9" s="170"/>
      <c r="H9" s="170"/>
      <c r="I9" s="165"/>
      <c r="J9" s="75"/>
      <c r="K9" s="139">
        <f t="shared" si="1"/>
        <v>0</v>
      </c>
      <c r="L9" s="4"/>
      <c r="M9" s="75"/>
      <c r="N9" s="139">
        <f t="shared" si="2"/>
        <v>0</v>
      </c>
      <c r="O9" s="52" t="str">
        <f t="shared" si="3"/>
        <v/>
      </c>
    </row>
    <row r="10" spans="1:15" s="2" customFormat="1" ht="28.15" customHeight="1" x14ac:dyDescent="0.2">
      <c r="A10" s="43">
        <v>8</v>
      </c>
      <c r="B10" s="122"/>
      <c r="C10" s="169"/>
      <c r="D10" s="141"/>
      <c r="E10" s="47"/>
      <c r="F10" s="166"/>
      <c r="G10" s="170"/>
      <c r="H10" s="170"/>
      <c r="I10" s="165"/>
      <c r="J10" s="75"/>
      <c r="K10" s="139">
        <f t="shared" si="1"/>
        <v>0</v>
      </c>
      <c r="L10" s="4"/>
      <c r="M10" s="75"/>
      <c r="N10" s="139">
        <f t="shared" si="2"/>
        <v>0</v>
      </c>
      <c r="O10" s="52" t="str">
        <f t="shared" si="3"/>
        <v/>
      </c>
    </row>
    <row r="11" spans="1:15" s="2" customFormat="1" ht="28.15" customHeight="1" x14ac:dyDescent="0.2">
      <c r="A11" s="43">
        <v>9</v>
      </c>
      <c r="B11" s="122"/>
      <c r="C11" s="169"/>
      <c r="D11" s="141"/>
      <c r="E11" s="47"/>
      <c r="F11" s="166"/>
      <c r="G11" s="170"/>
      <c r="H11" s="170"/>
      <c r="I11" s="165"/>
      <c r="J11" s="75"/>
      <c r="K11" s="139">
        <f t="shared" si="1"/>
        <v>0</v>
      </c>
      <c r="L11" s="4"/>
      <c r="M11" s="75"/>
      <c r="N11" s="139">
        <f t="shared" si="2"/>
        <v>0</v>
      </c>
      <c r="O11" s="52" t="str">
        <f t="shared" si="3"/>
        <v/>
      </c>
    </row>
    <row r="12" spans="1:15" s="2" customFormat="1" ht="28.15" customHeight="1" x14ac:dyDescent="0.2">
      <c r="A12" s="43">
        <v>10</v>
      </c>
      <c r="B12" s="122"/>
      <c r="C12" s="169"/>
      <c r="D12" s="141"/>
      <c r="E12" s="47"/>
      <c r="F12" s="166"/>
      <c r="G12" s="170"/>
      <c r="H12" s="170"/>
      <c r="I12" s="165"/>
      <c r="J12" s="75"/>
      <c r="K12" s="139">
        <f t="shared" si="1"/>
        <v>0</v>
      </c>
      <c r="L12" s="4"/>
      <c r="M12" s="75"/>
      <c r="N12" s="139">
        <f t="shared" si="2"/>
        <v>0</v>
      </c>
      <c r="O12" s="52" t="str">
        <f t="shared" si="3"/>
        <v/>
      </c>
    </row>
    <row r="13" spans="1:15" s="2" customFormat="1" ht="28.15" customHeight="1" x14ac:dyDescent="0.2">
      <c r="A13" s="43">
        <v>11</v>
      </c>
      <c r="B13" s="122"/>
      <c r="C13" s="169"/>
      <c r="D13" s="141"/>
      <c r="E13" s="47"/>
      <c r="F13" s="166"/>
      <c r="G13" s="170"/>
      <c r="H13" s="170"/>
      <c r="I13" s="165"/>
      <c r="J13" s="75"/>
      <c r="K13" s="139">
        <f t="shared" si="1"/>
        <v>0</v>
      </c>
      <c r="L13" s="4"/>
      <c r="M13" s="75"/>
      <c r="N13" s="139">
        <f t="shared" si="2"/>
        <v>0</v>
      </c>
      <c r="O13" s="52" t="str">
        <f t="shared" si="3"/>
        <v/>
      </c>
    </row>
    <row r="14" spans="1:15" s="2" customFormat="1" ht="28.15" customHeight="1" x14ac:dyDescent="0.2">
      <c r="A14" s="43">
        <v>12</v>
      </c>
      <c r="B14" s="122"/>
      <c r="C14" s="169"/>
      <c r="D14" s="141"/>
      <c r="E14" s="47"/>
      <c r="F14" s="166"/>
      <c r="G14" s="170"/>
      <c r="H14" s="170"/>
      <c r="I14" s="165"/>
      <c r="J14" s="75"/>
      <c r="K14" s="139">
        <f t="shared" si="1"/>
        <v>0</v>
      </c>
      <c r="L14" s="4"/>
      <c r="M14" s="75"/>
      <c r="N14" s="139">
        <f t="shared" si="2"/>
        <v>0</v>
      </c>
      <c r="O14" s="52" t="str">
        <f t="shared" si="3"/>
        <v/>
      </c>
    </row>
    <row r="15" spans="1:15" s="2" customFormat="1" ht="28.15" customHeight="1" x14ac:dyDescent="0.2">
      <c r="A15" s="43">
        <v>13</v>
      </c>
      <c r="B15" s="122"/>
      <c r="C15" s="169"/>
      <c r="D15" s="141"/>
      <c r="E15" s="47"/>
      <c r="F15" s="166"/>
      <c r="G15" s="170"/>
      <c r="H15" s="170"/>
      <c r="I15" s="165"/>
      <c r="J15" s="75"/>
      <c r="K15" s="139">
        <f t="shared" si="1"/>
        <v>0</v>
      </c>
      <c r="L15" s="4"/>
      <c r="M15" s="75"/>
      <c r="N15" s="139">
        <f t="shared" si="2"/>
        <v>0</v>
      </c>
      <c r="O15" s="52" t="str">
        <f t="shared" si="3"/>
        <v/>
      </c>
    </row>
    <row r="16" spans="1:15" s="2" customFormat="1" ht="28.15" customHeight="1" x14ac:dyDescent="0.2">
      <c r="A16" s="43">
        <v>14</v>
      </c>
      <c r="B16" s="122"/>
      <c r="C16" s="169"/>
      <c r="D16" s="141"/>
      <c r="E16" s="47"/>
      <c r="F16" s="166"/>
      <c r="G16" s="170"/>
      <c r="H16" s="170"/>
      <c r="I16" s="165"/>
      <c r="J16" s="75"/>
      <c r="K16" s="139">
        <f t="shared" si="1"/>
        <v>0</v>
      </c>
      <c r="L16" s="4"/>
      <c r="M16" s="75"/>
      <c r="N16" s="139">
        <f t="shared" si="2"/>
        <v>0</v>
      </c>
      <c r="O16" s="52" t="str">
        <f t="shared" si="3"/>
        <v/>
      </c>
    </row>
    <row r="17" spans="1:15" s="2" customFormat="1" ht="28.15" customHeight="1" x14ac:dyDescent="0.2">
      <c r="A17" s="43">
        <v>15</v>
      </c>
      <c r="B17" s="122"/>
      <c r="C17" s="169"/>
      <c r="D17" s="141"/>
      <c r="E17" s="47"/>
      <c r="F17" s="166"/>
      <c r="G17" s="170"/>
      <c r="H17" s="170"/>
      <c r="I17" s="165"/>
      <c r="J17" s="75"/>
      <c r="K17" s="139">
        <f t="shared" si="1"/>
        <v>0</v>
      </c>
      <c r="L17" s="4"/>
      <c r="M17" s="75"/>
      <c r="N17" s="139">
        <f t="shared" si="2"/>
        <v>0</v>
      </c>
      <c r="O17" s="52" t="str">
        <f t="shared" si="3"/>
        <v/>
      </c>
    </row>
    <row r="18" spans="1:15" s="2" customFormat="1" ht="28.15" customHeight="1" x14ac:dyDescent="0.2">
      <c r="A18" s="43">
        <v>16</v>
      </c>
      <c r="B18" s="122"/>
      <c r="C18" s="169"/>
      <c r="D18" s="141"/>
      <c r="E18" s="47"/>
      <c r="F18" s="166"/>
      <c r="G18" s="170"/>
      <c r="H18" s="170"/>
      <c r="I18" s="165"/>
      <c r="J18" s="75"/>
      <c r="K18" s="139">
        <f t="shared" si="1"/>
        <v>0</v>
      </c>
      <c r="L18" s="4"/>
      <c r="M18" s="75"/>
      <c r="N18" s="139">
        <f t="shared" si="2"/>
        <v>0</v>
      </c>
      <c r="O18" s="52" t="str">
        <f t="shared" si="3"/>
        <v/>
      </c>
    </row>
    <row r="19" spans="1:15" s="2" customFormat="1" ht="28.15" customHeight="1" x14ac:dyDescent="0.2">
      <c r="A19" s="43">
        <v>17</v>
      </c>
      <c r="B19" s="122"/>
      <c r="C19" s="169"/>
      <c r="D19" s="141"/>
      <c r="E19" s="47"/>
      <c r="F19" s="166"/>
      <c r="G19" s="170"/>
      <c r="H19" s="170"/>
      <c r="I19" s="165"/>
      <c r="J19" s="75"/>
      <c r="K19" s="139">
        <f t="shared" si="1"/>
        <v>0</v>
      </c>
      <c r="L19" s="4"/>
      <c r="M19" s="75"/>
      <c r="N19" s="139">
        <f t="shared" si="2"/>
        <v>0</v>
      </c>
      <c r="O19" s="52" t="str">
        <f t="shared" si="3"/>
        <v/>
      </c>
    </row>
    <row r="20" spans="1:15" s="2" customFormat="1" ht="28.15" customHeight="1" x14ac:dyDescent="0.2">
      <c r="A20" s="43">
        <v>18</v>
      </c>
      <c r="B20" s="122"/>
      <c r="C20" s="169"/>
      <c r="D20" s="141"/>
      <c r="E20" s="47"/>
      <c r="F20" s="166"/>
      <c r="G20" s="170"/>
      <c r="H20" s="170"/>
      <c r="I20" s="165"/>
      <c r="J20" s="75"/>
      <c r="K20" s="139">
        <f t="shared" si="1"/>
        <v>0</v>
      </c>
      <c r="L20" s="4"/>
      <c r="M20" s="75"/>
      <c r="N20" s="139">
        <f t="shared" si="2"/>
        <v>0</v>
      </c>
      <c r="O20" s="52" t="str">
        <f t="shared" si="3"/>
        <v/>
      </c>
    </row>
    <row r="21" spans="1:15" s="2" customFormat="1" ht="28.15" customHeight="1" x14ac:dyDescent="0.2">
      <c r="A21" s="43">
        <v>19</v>
      </c>
      <c r="B21" s="122"/>
      <c r="C21" s="169"/>
      <c r="D21" s="141"/>
      <c r="E21" s="47"/>
      <c r="F21" s="166"/>
      <c r="G21" s="170"/>
      <c r="H21" s="170"/>
      <c r="I21" s="165"/>
      <c r="J21" s="75"/>
      <c r="K21" s="139">
        <f t="shared" si="1"/>
        <v>0</v>
      </c>
      <c r="L21" s="4"/>
      <c r="M21" s="75"/>
      <c r="N21" s="139">
        <f t="shared" si="2"/>
        <v>0</v>
      </c>
      <c r="O21" s="52" t="str">
        <f t="shared" si="3"/>
        <v/>
      </c>
    </row>
    <row r="22" spans="1:15" s="2" customFormat="1" ht="28.15" customHeight="1" x14ac:dyDescent="0.2">
      <c r="A22" s="43">
        <v>20</v>
      </c>
      <c r="B22" s="122"/>
      <c r="C22" s="169"/>
      <c r="D22" s="141"/>
      <c r="E22" s="47"/>
      <c r="F22" s="166"/>
      <c r="G22" s="170"/>
      <c r="H22" s="170"/>
      <c r="I22" s="165"/>
      <c r="J22" s="75"/>
      <c r="K22" s="139">
        <f t="shared" si="1"/>
        <v>0</v>
      </c>
      <c r="L22" s="4"/>
      <c r="M22" s="75"/>
      <c r="N22" s="139">
        <f t="shared" si="2"/>
        <v>0</v>
      </c>
      <c r="O22" s="52" t="str">
        <f t="shared" si="3"/>
        <v/>
      </c>
    </row>
    <row r="23" spans="1:15" s="2" customFormat="1" ht="24" customHeight="1" x14ac:dyDescent="0.2">
      <c r="A23" s="38"/>
      <c r="B23" s="293" t="s">
        <v>52</v>
      </c>
      <c r="C23" s="294"/>
      <c r="D23" s="294"/>
      <c r="E23" s="294"/>
      <c r="F23" s="294"/>
      <c r="G23" s="294"/>
      <c r="H23" s="296"/>
      <c r="I23" s="161">
        <f>SUM(I3:I22)</f>
        <v>0</v>
      </c>
      <c r="J23" s="46"/>
      <c r="K23" s="49">
        <f>SUM(K3:K22)</f>
        <v>0</v>
      </c>
      <c r="L23" s="4"/>
      <c r="M23" s="63"/>
      <c r="N23" s="66">
        <f>SUM(N3:N22)</f>
        <v>0</v>
      </c>
      <c r="O23" s="4"/>
    </row>
    <row r="24" spans="1:15" x14ac:dyDescent="0.2">
      <c r="I24" s="4"/>
      <c r="J24" s="4"/>
      <c r="K24" s="4"/>
      <c r="L24" s="4"/>
      <c r="M24" s="4"/>
      <c r="N24" s="4"/>
      <c r="O24" s="4"/>
    </row>
    <row r="25" spans="1:15" ht="27" customHeight="1" x14ac:dyDescent="0.2">
      <c r="A25" s="4"/>
      <c r="B25" s="4"/>
      <c r="C25" s="4"/>
      <c r="D25" s="4"/>
      <c r="E25" s="4"/>
      <c r="F25" s="4"/>
      <c r="G25" s="4"/>
      <c r="H25" s="4"/>
      <c r="I25" s="4"/>
      <c r="J25" s="4"/>
      <c r="K25" s="4"/>
      <c r="L25" s="4"/>
      <c r="M25" s="4"/>
      <c r="N25" s="4"/>
      <c r="O25" s="4"/>
    </row>
    <row r="26" spans="1:15" ht="27" customHeight="1" x14ac:dyDescent="0.2">
      <c r="A26" s="4"/>
      <c r="B26" s="4"/>
      <c r="C26" s="4"/>
      <c r="D26" s="4"/>
      <c r="E26" s="4"/>
      <c r="F26" s="4"/>
      <c r="G26" s="4"/>
      <c r="H26" s="4"/>
      <c r="I26" s="4"/>
      <c r="J26" s="4"/>
      <c r="K26" s="4"/>
      <c r="L26" s="4"/>
      <c r="M26" s="4"/>
      <c r="N26" s="4"/>
      <c r="O26" s="4"/>
    </row>
    <row r="27" spans="1:15" x14ac:dyDescent="0.2">
      <c r="A27" s="4"/>
      <c r="B27" s="4"/>
      <c r="C27" s="4"/>
      <c r="D27" s="4"/>
      <c r="E27" s="4"/>
      <c r="F27" s="4"/>
      <c r="G27" s="4"/>
      <c r="H27" s="4"/>
      <c r="I27" s="4"/>
      <c r="J27" s="4"/>
      <c r="K27" s="4"/>
      <c r="L27" s="4"/>
      <c r="M27" s="4"/>
      <c r="N27" s="4"/>
      <c r="O27" s="4"/>
    </row>
  </sheetData>
  <mergeCells count="4">
    <mergeCell ref="A1:C1"/>
    <mergeCell ref="J1:K1"/>
    <mergeCell ref="M1:N1"/>
    <mergeCell ref="B23:H23"/>
  </mergeCells>
  <conditionalFormatting sqref="K3:K23">
    <cfRule type="cellIs" dxfId="26" priority="4" operator="notEqual">
      <formula>$I3</formula>
    </cfRule>
  </conditionalFormatting>
  <conditionalFormatting sqref="N3:N23">
    <cfRule type="cellIs" dxfId="25" priority="2" operator="notEqual">
      <formula>$K3</formula>
    </cfRule>
  </conditionalFormatting>
  <dataValidations count="5">
    <dataValidation type="decimal" allowBlank="1" showInputMessage="1" showErrorMessage="1" sqref="H3:I22">
      <formula1>-1000000</formula1>
      <formula2>1000000</formula2>
    </dataValidation>
    <dataValidation type="decimal" allowBlank="1" errorTitle="תא מחושב בנוסחה" error="תא זה מחושב בנוסחה:_x000a_ בידך לשנות את שלושת העמודות מימין וע&quot;י כך לקבוע את הסכום המומלץ._x000a__x000a_על מנת להחזיר המצב לקדמותו, נא הקישו על ביטול_x000a_" promptTitle="תא מחושב בנוסחה" prompt="אין להקליד נתונים בעמודה זו" sqref="N3:N22 K3:L22">
      <formula1>0</formula1>
      <formula2>100000000</formula2>
    </dataValidation>
    <dataValidation showInputMessage="1" showErrorMessage="1" sqref="D3:D22"/>
    <dataValidation allowBlank="1" showInputMessage="1" showErrorMessage="1" prompt="נא לוודא את צירוף האסמכתאות לדו&quot;ח המודפס ולהזין בעמודה זו את המספור המופיע על האסמכתא" sqref="E3:E22"/>
    <dataValidation type="date" operator="greaterThan" allowBlank="1" showInputMessage="1" showErrorMessage="1" prompt="יש להזין תאריכים מאוחרים מ-1/12/2014_x000a__x000a_יש לוודא הזנה בפורמט DD/MM/YYYY" sqref="F3:F22">
      <formula1>41974</formula1>
    </dataValidation>
  </dataValidations>
  <hyperlinks>
    <hyperlink ref="A1:C1" r:id="rId1" display="סעיף יועצים (סעיף 3.1.1 בנהלי הקרן)"/>
  </hyperlinks>
  <printOptions horizontalCentered="1"/>
  <pageMargins left="0.27559055118110237" right="0.23622047244094491" top="0.51181102362204722" bottom="0.55118110236220474" header="0.51181102362204722" footer="0.39370078740157483"/>
  <pageSetup paperSize="9" scale="71" orientation="landscape" horizontalDpi="300" verticalDpi="300" r:id="rId2"/>
  <headerFooter alignWithMargins="0">
    <oddFooter>&amp;Lהודפס ביום &amp;D
בשעה &amp;T&amp;Cעמוד &amp;P מתוך &amp;N</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tabColor indexed="42"/>
    <pageSetUpPr fitToPage="1"/>
  </sheetPr>
  <dimension ref="A1:AF304"/>
  <sheetViews>
    <sheetView showGridLines="0" rightToLeft="1" zoomScale="70" zoomScaleNormal="70" workbookViewId="0">
      <pane xSplit="1" ySplit="3" topLeftCell="B4" activePane="bottomRight" state="frozen"/>
      <selection pane="topRight" activeCell="B1" sqref="B1"/>
      <selection pane="bottomLeft" activeCell="A4" sqref="A4"/>
      <selection pane="bottomRight" activeCell="O24" sqref="O24"/>
    </sheetView>
  </sheetViews>
  <sheetFormatPr defaultColWidth="9.140625" defaultRowHeight="12.75" outlineLevelCol="1" x14ac:dyDescent="0.2"/>
  <cols>
    <col min="1" max="1" width="4.28515625" style="42" bestFit="1" customWidth="1"/>
    <col min="2" max="2" width="20.42578125" style="5" customWidth="1"/>
    <col min="3" max="3" width="10.140625" style="5" customWidth="1"/>
    <col min="4" max="4" width="14.28515625" style="5" customWidth="1"/>
    <col min="5" max="5" width="17.140625" style="5" customWidth="1"/>
    <col min="6" max="6" width="20.28515625" style="5" customWidth="1"/>
    <col min="7" max="7" width="7.85546875" style="5" customWidth="1"/>
    <col min="8" max="8" width="10.5703125" style="5" customWidth="1"/>
    <col min="9" max="9" width="12.28515625" style="5" customWidth="1"/>
    <col min="10" max="10" width="13.5703125" style="5" customWidth="1"/>
    <col min="11" max="11" width="12.85546875" style="5" customWidth="1"/>
    <col min="12" max="13" width="10.85546875" style="5" customWidth="1"/>
    <col min="14" max="14" width="9.85546875" style="5" customWidth="1"/>
    <col min="15" max="15" width="14.140625" style="5" customWidth="1"/>
    <col min="16" max="16" width="9.42578125" style="5" hidden="1" customWidth="1" outlineLevel="1"/>
    <col min="17" max="17" width="35.85546875" style="5" hidden="1" customWidth="1" outlineLevel="1"/>
    <col min="18" max="18" width="10.42578125" style="5" hidden="1" customWidth="1" outlineLevel="1"/>
    <col min="19" max="19" width="6.5703125" style="5" bestFit="1" customWidth="1" collapsed="1"/>
    <col min="20" max="20" width="9.42578125" style="5" hidden="1" customWidth="1" outlineLevel="1"/>
    <col min="21" max="21" width="35.85546875" style="5" hidden="1" customWidth="1" outlineLevel="1"/>
    <col min="22" max="22" width="10.28515625" style="5" hidden="1" customWidth="1" outlineLevel="1"/>
    <col min="23" max="23" width="5.7109375" style="5" customWidth="1" collapsed="1"/>
    <col min="24" max="16384" width="9.140625" style="5"/>
  </cols>
  <sheetData>
    <row r="1" spans="1:32" s="40" customFormat="1" ht="28.5" customHeight="1" x14ac:dyDescent="0.2">
      <c r="A1" s="105" t="s">
        <v>147</v>
      </c>
      <c r="B1" s="197"/>
      <c r="C1" s="82"/>
      <c r="D1" s="143"/>
      <c r="E1" s="305" t="s">
        <v>126</v>
      </c>
      <c r="F1" s="305"/>
      <c r="G1" s="305"/>
      <c r="H1" s="305"/>
      <c r="I1" s="305"/>
      <c r="J1" s="305"/>
      <c r="K1" s="305"/>
      <c r="L1" s="305"/>
      <c r="M1" s="305"/>
      <c r="N1" s="303">
        <f>'ראשי-פרטים כלליים וריכוז הוצאות'!F5</f>
        <v>0</v>
      </c>
      <c r="O1" s="304"/>
      <c r="P1" s="300" t="s">
        <v>93</v>
      </c>
      <c r="Q1" s="300"/>
      <c r="R1" s="300"/>
      <c r="S1" s="60" t="s">
        <v>83</v>
      </c>
      <c r="T1" s="295" t="s">
        <v>120</v>
      </c>
      <c r="U1" s="295"/>
      <c r="V1" s="295"/>
      <c r="W1" s="61" t="s">
        <v>88</v>
      </c>
    </row>
    <row r="2" spans="1:32" ht="29.25" customHeight="1" x14ac:dyDescent="0.25">
      <c r="A2" s="80"/>
      <c r="B2" s="302" t="s">
        <v>96</v>
      </c>
      <c r="C2" s="302"/>
      <c r="D2" s="302"/>
      <c r="E2" s="302"/>
      <c r="F2" s="189"/>
      <c r="G2" s="189"/>
      <c r="H2" s="189"/>
      <c r="I2" s="189"/>
      <c r="J2" s="275" t="s">
        <v>92</v>
      </c>
      <c r="K2" s="276"/>
      <c r="L2" s="276"/>
      <c r="M2" s="277"/>
      <c r="N2" s="301" t="s">
        <v>47</v>
      </c>
      <c r="O2" s="301"/>
      <c r="P2" s="299"/>
      <c r="Q2" s="299"/>
      <c r="R2" s="299"/>
      <c r="T2" s="297"/>
      <c r="U2" s="297"/>
      <c r="V2" s="297"/>
    </row>
    <row r="3" spans="1:32" s="14" customFormat="1" ht="53.25" customHeight="1" x14ac:dyDescent="0.2">
      <c r="A3" s="36" t="s">
        <v>8</v>
      </c>
      <c r="B3" s="36" t="s">
        <v>24</v>
      </c>
      <c r="C3" s="36" t="s">
        <v>19</v>
      </c>
      <c r="D3" s="36" t="s">
        <v>98</v>
      </c>
      <c r="E3" s="36" t="s">
        <v>37</v>
      </c>
      <c r="F3" s="35" t="s">
        <v>118</v>
      </c>
      <c r="G3" s="36" t="s">
        <v>97</v>
      </c>
      <c r="H3" s="36" t="s">
        <v>90</v>
      </c>
      <c r="I3" s="36" t="s">
        <v>114</v>
      </c>
      <c r="J3" s="36" t="s">
        <v>125</v>
      </c>
      <c r="K3" s="36" t="s">
        <v>124</v>
      </c>
      <c r="L3" s="36" t="s">
        <v>99</v>
      </c>
      <c r="M3" s="36" t="s">
        <v>100</v>
      </c>
      <c r="N3" s="36" t="s">
        <v>49</v>
      </c>
      <c r="O3" s="36" t="s">
        <v>91</v>
      </c>
      <c r="P3" s="44" t="s">
        <v>27</v>
      </c>
      <c r="Q3" s="44" t="s">
        <v>11</v>
      </c>
      <c r="R3" s="44" t="s">
        <v>94</v>
      </c>
      <c r="T3" s="65" t="s">
        <v>27</v>
      </c>
      <c r="U3" s="57" t="s">
        <v>11</v>
      </c>
      <c r="V3" s="57" t="s">
        <v>95</v>
      </c>
    </row>
    <row r="4" spans="1:32" s="29" customFormat="1" ht="28.15" customHeight="1" x14ac:dyDescent="0.2">
      <c r="A4" s="43">
        <v>1</v>
      </c>
      <c r="B4" s="48"/>
      <c r="C4" s="48"/>
      <c r="D4" s="48"/>
      <c r="E4" s="48"/>
      <c r="F4" s="141"/>
      <c r="G4" s="123"/>
      <c r="H4" s="47"/>
      <c r="I4" s="124"/>
      <c r="J4" s="124"/>
      <c r="K4" s="124"/>
      <c r="L4" s="125"/>
      <c r="M4" s="125"/>
      <c r="N4" s="96">
        <f>IF(COUNTA(B4:M4)&gt;=11,M4*L4/12,0)</f>
        <v>0</v>
      </c>
      <c r="O4" s="164">
        <f>IF(COUNTA(B4:M4)&gt;=11,K4*M4,0)</f>
        <v>0</v>
      </c>
      <c r="P4" s="107">
        <f>M4</f>
        <v>0</v>
      </c>
      <c r="Q4" s="76"/>
      <c r="R4" s="137">
        <f>K4*P4</f>
        <v>0</v>
      </c>
      <c r="S4" s="53"/>
      <c r="T4" s="107">
        <f>P4</f>
        <v>0</v>
      </c>
      <c r="U4" s="76"/>
      <c r="V4" s="137">
        <f>K4*T4</f>
        <v>0</v>
      </c>
      <c r="W4" s="53" t="str">
        <f t="shared" ref="W4:W23" si="0">IF(COUNTA(B4:M4)=0,"",(IF(COUNTA(B4:M4)&gt;=11,""," יש למלא את כל תאי הנתונים על מנת שיבוצע חישוב")))</f>
        <v/>
      </c>
      <c r="AF4" s="41"/>
    </row>
    <row r="5" spans="1:32" s="29" customFormat="1" ht="28.15" customHeight="1" x14ac:dyDescent="0.2">
      <c r="A5" s="43">
        <v>2</v>
      </c>
      <c r="B5" s="48"/>
      <c r="C5" s="48"/>
      <c r="D5" s="48"/>
      <c r="E5" s="48"/>
      <c r="F5" s="141"/>
      <c r="G5" s="123"/>
      <c r="H5" s="47"/>
      <c r="I5" s="124"/>
      <c r="J5" s="124"/>
      <c r="K5" s="124"/>
      <c r="L5" s="125"/>
      <c r="M5" s="125"/>
      <c r="N5" s="96">
        <f t="shared" ref="N5:N23" si="1">IF(COUNTA(B5:M5)&gt;=11,M5*L5/12,0)</f>
        <v>0</v>
      </c>
      <c r="O5" s="164">
        <f t="shared" ref="O5:O23" si="2">IF(COUNTA(B5:M5)&gt;=11,K5*M5,0)</f>
        <v>0</v>
      </c>
      <c r="P5" s="107">
        <f t="shared" ref="P5:P23" si="3">M5</f>
        <v>0</v>
      </c>
      <c r="Q5" s="76"/>
      <c r="R5" s="137">
        <f t="shared" ref="R5:R23" si="4">K5*P5</f>
        <v>0</v>
      </c>
      <c r="S5" s="53"/>
      <c r="T5" s="107">
        <f t="shared" ref="T5:T23" si="5">P5</f>
        <v>0</v>
      </c>
      <c r="U5" s="76"/>
      <c r="V5" s="137">
        <f t="shared" ref="V5:V23" si="6">K5*T5</f>
        <v>0</v>
      </c>
      <c r="W5" s="53" t="str">
        <f t="shared" si="0"/>
        <v/>
      </c>
      <c r="AF5" s="41"/>
    </row>
    <row r="6" spans="1:32" s="29" customFormat="1" ht="28.15" customHeight="1" x14ac:dyDescent="0.2">
      <c r="A6" s="43">
        <v>3</v>
      </c>
      <c r="B6" s="48"/>
      <c r="C6" s="48"/>
      <c r="D6" s="48"/>
      <c r="E6" s="48"/>
      <c r="F6" s="141"/>
      <c r="G6" s="123"/>
      <c r="H6" s="47"/>
      <c r="I6" s="124"/>
      <c r="J6" s="124"/>
      <c r="K6" s="124"/>
      <c r="L6" s="125"/>
      <c r="M6" s="125"/>
      <c r="N6" s="96">
        <f t="shared" si="1"/>
        <v>0</v>
      </c>
      <c r="O6" s="164">
        <f t="shared" si="2"/>
        <v>0</v>
      </c>
      <c r="P6" s="107">
        <f t="shared" si="3"/>
        <v>0</v>
      </c>
      <c r="Q6" s="76"/>
      <c r="R6" s="137">
        <f t="shared" si="4"/>
        <v>0</v>
      </c>
      <c r="S6" s="53"/>
      <c r="T6" s="107">
        <f t="shared" si="5"/>
        <v>0</v>
      </c>
      <c r="U6" s="76"/>
      <c r="V6" s="137">
        <f t="shared" si="6"/>
        <v>0</v>
      </c>
      <c r="W6" s="53" t="str">
        <f t="shared" si="0"/>
        <v/>
      </c>
      <c r="AF6" s="41"/>
    </row>
    <row r="7" spans="1:32" s="29" customFormat="1" ht="28.15" customHeight="1" x14ac:dyDescent="0.2">
      <c r="A7" s="43">
        <v>4</v>
      </c>
      <c r="B7" s="48"/>
      <c r="C7" s="48"/>
      <c r="D7" s="48"/>
      <c r="E7" s="48"/>
      <c r="F7" s="141"/>
      <c r="G7" s="123"/>
      <c r="H7" s="47"/>
      <c r="I7" s="124"/>
      <c r="J7" s="124"/>
      <c r="K7" s="124"/>
      <c r="L7" s="125"/>
      <c r="M7" s="125"/>
      <c r="N7" s="96">
        <f t="shared" si="1"/>
        <v>0</v>
      </c>
      <c r="O7" s="164">
        <f t="shared" si="2"/>
        <v>0</v>
      </c>
      <c r="P7" s="107">
        <f t="shared" si="3"/>
        <v>0</v>
      </c>
      <c r="Q7" s="76"/>
      <c r="R7" s="137">
        <f t="shared" si="4"/>
        <v>0</v>
      </c>
      <c r="S7" s="53"/>
      <c r="T7" s="107">
        <f t="shared" si="5"/>
        <v>0</v>
      </c>
      <c r="U7" s="76"/>
      <c r="V7" s="137">
        <f t="shared" si="6"/>
        <v>0</v>
      </c>
      <c r="W7" s="53" t="str">
        <f t="shared" si="0"/>
        <v/>
      </c>
      <c r="AF7" s="41"/>
    </row>
    <row r="8" spans="1:32" s="29" customFormat="1" ht="28.15" customHeight="1" x14ac:dyDescent="0.2">
      <c r="A8" s="43">
        <v>5</v>
      </c>
      <c r="B8" s="48"/>
      <c r="C8" s="48"/>
      <c r="D8" s="48"/>
      <c r="E8" s="48"/>
      <c r="F8" s="141"/>
      <c r="G8" s="123"/>
      <c r="H8" s="47"/>
      <c r="I8" s="124"/>
      <c r="J8" s="124"/>
      <c r="K8" s="124"/>
      <c r="L8" s="125"/>
      <c r="M8" s="125"/>
      <c r="N8" s="96">
        <f t="shared" si="1"/>
        <v>0</v>
      </c>
      <c r="O8" s="164">
        <f t="shared" si="2"/>
        <v>0</v>
      </c>
      <c r="P8" s="107">
        <f t="shared" si="3"/>
        <v>0</v>
      </c>
      <c r="Q8" s="76"/>
      <c r="R8" s="137">
        <f t="shared" si="4"/>
        <v>0</v>
      </c>
      <c r="S8" s="53"/>
      <c r="T8" s="107">
        <f t="shared" si="5"/>
        <v>0</v>
      </c>
      <c r="U8" s="76"/>
      <c r="V8" s="137">
        <f t="shared" si="6"/>
        <v>0</v>
      </c>
      <c r="W8" s="53" t="str">
        <f t="shared" si="0"/>
        <v/>
      </c>
      <c r="AF8" s="41"/>
    </row>
    <row r="9" spans="1:32" s="29" customFormat="1" ht="28.15" customHeight="1" x14ac:dyDescent="0.2">
      <c r="A9" s="43">
        <v>6</v>
      </c>
      <c r="B9" s="48"/>
      <c r="C9" s="48"/>
      <c r="D9" s="48"/>
      <c r="E9" s="48"/>
      <c r="F9" s="141"/>
      <c r="G9" s="123"/>
      <c r="H9" s="47"/>
      <c r="I9" s="124"/>
      <c r="J9" s="124"/>
      <c r="K9" s="124"/>
      <c r="L9" s="125"/>
      <c r="M9" s="125"/>
      <c r="N9" s="96">
        <f t="shared" si="1"/>
        <v>0</v>
      </c>
      <c r="O9" s="164">
        <f t="shared" si="2"/>
        <v>0</v>
      </c>
      <c r="P9" s="107">
        <f t="shared" si="3"/>
        <v>0</v>
      </c>
      <c r="Q9" s="76"/>
      <c r="R9" s="137">
        <f t="shared" si="4"/>
        <v>0</v>
      </c>
      <c r="S9" s="53"/>
      <c r="T9" s="107">
        <f t="shared" si="5"/>
        <v>0</v>
      </c>
      <c r="U9" s="76"/>
      <c r="V9" s="137">
        <f t="shared" si="6"/>
        <v>0</v>
      </c>
      <c r="W9" s="53" t="str">
        <f t="shared" si="0"/>
        <v/>
      </c>
      <c r="AF9" s="41"/>
    </row>
    <row r="10" spans="1:32" s="29" customFormat="1" ht="28.15" customHeight="1" x14ac:dyDescent="0.2">
      <c r="A10" s="43">
        <v>7</v>
      </c>
      <c r="B10" s="48"/>
      <c r="C10" s="48"/>
      <c r="D10" s="48"/>
      <c r="E10" s="48"/>
      <c r="F10" s="141"/>
      <c r="G10" s="123"/>
      <c r="H10" s="47"/>
      <c r="I10" s="124"/>
      <c r="J10" s="124"/>
      <c r="K10" s="124"/>
      <c r="L10" s="125"/>
      <c r="M10" s="125"/>
      <c r="N10" s="96">
        <f t="shared" si="1"/>
        <v>0</v>
      </c>
      <c r="O10" s="164">
        <f t="shared" si="2"/>
        <v>0</v>
      </c>
      <c r="P10" s="107">
        <f t="shared" si="3"/>
        <v>0</v>
      </c>
      <c r="Q10" s="76"/>
      <c r="R10" s="137">
        <f t="shared" si="4"/>
        <v>0</v>
      </c>
      <c r="S10" s="53"/>
      <c r="T10" s="107">
        <f t="shared" si="5"/>
        <v>0</v>
      </c>
      <c r="U10" s="76"/>
      <c r="V10" s="137">
        <f t="shared" si="6"/>
        <v>0</v>
      </c>
      <c r="W10" s="53" t="str">
        <f t="shared" si="0"/>
        <v/>
      </c>
      <c r="AF10" s="41"/>
    </row>
    <row r="11" spans="1:32" s="29" customFormat="1" ht="28.15" customHeight="1" x14ac:dyDescent="0.2">
      <c r="A11" s="43">
        <v>8</v>
      </c>
      <c r="B11" s="48"/>
      <c r="C11" s="48"/>
      <c r="D11" s="48"/>
      <c r="E11" s="48"/>
      <c r="F11" s="141"/>
      <c r="G11" s="123"/>
      <c r="H11" s="47"/>
      <c r="I11" s="124"/>
      <c r="J11" s="124"/>
      <c r="K11" s="124"/>
      <c r="L11" s="125"/>
      <c r="M11" s="125"/>
      <c r="N11" s="96">
        <f t="shared" si="1"/>
        <v>0</v>
      </c>
      <c r="O11" s="164">
        <f t="shared" si="2"/>
        <v>0</v>
      </c>
      <c r="P11" s="107">
        <f t="shared" si="3"/>
        <v>0</v>
      </c>
      <c r="Q11" s="76"/>
      <c r="R11" s="137">
        <f t="shared" si="4"/>
        <v>0</v>
      </c>
      <c r="S11" s="53"/>
      <c r="T11" s="107">
        <f t="shared" si="5"/>
        <v>0</v>
      </c>
      <c r="U11" s="76"/>
      <c r="V11" s="137">
        <f t="shared" si="6"/>
        <v>0</v>
      </c>
      <c r="W11" s="53" t="str">
        <f t="shared" si="0"/>
        <v/>
      </c>
      <c r="AF11" s="41"/>
    </row>
    <row r="12" spans="1:32" s="29" customFormat="1" ht="28.15" customHeight="1" x14ac:dyDescent="0.2">
      <c r="A12" s="43">
        <v>9</v>
      </c>
      <c r="B12" s="48"/>
      <c r="C12" s="48"/>
      <c r="D12" s="48"/>
      <c r="E12" s="48"/>
      <c r="F12" s="141"/>
      <c r="G12" s="123"/>
      <c r="H12" s="47"/>
      <c r="I12" s="124"/>
      <c r="J12" s="124"/>
      <c r="K12" s="124"/>
      <c r="L12" s="125"/>
      <c r="M12" s="125"/>
      <c r="N12" s="96">
        <f t="shared" si="1"/>
        <v>0</v>
      </c>
      <c r="O12" s="164">
        <f t="shared" si="2"/>
        <v>0</v>
      </c>
      <c r="P12" s="107">
        <f t="shared" si="3"/>
        <v>0</v>
      </c>
      <c r="Q12" s="76"/>
      <c r="R12" s="137">
        <f t="shared" si="4"/>
        <v>0</v>
      </c>
      <c r="S12" s="53"/>
      <c r="T12" s="107">
        <f t="shared" si="5"/>
        <v>0</v>
      </c>
      <c r="U12" s="76"/>
      <c r="V12" s="137">
        <f t="shared" si="6"/>
        <v>0</v>
      </c>
      <c r="W12" s="53" t="str">
        <f t="shared" si="0"/>
        <v/>
      </c>
      <c r="AF12" s="41"/>
    </row>
    <row r="13" spans="1:32" s="29" customFormat="1" ht="28.15" customHeight="1" x14ac:dyDescent="0.2">
      <c r="A13" s="43">
        <v>10</v>
      </c>
      <c r="B13" s="48"/>
      <c r="C13" s="48"/>
      <c r="D13" s="48"/>
      <c r="E13" s="48"/>
      <c r="F13" s="141"/>
      <c r="G13" s="123"/>
      <c r="H13" s="47"/>
      <c r="I13" s="124"/>
      <c r="J13" s="124"/>
      <c r="K13" s="124"/>
      <c r="L13" s="125"/>
      <c r="M13" s="125"/>
      <c r="N13" s="96">
        <f t="shared" si="1"/>
        <v>0</v>
      </c>
      <c r="O13" s="164">
        <f t="shared" si="2"/>
        <v>0</v>
      </c>
      <c r="P13" s="107">
        <f t="shared" si="3"/>
        <v>0</v>
      </c>
      <c r="Q13" s="76"/>
      <c r="R13" s="137">
        <f t="shared" si="4"/>
        <v>0</v>
      </c>
      <c r="S13" s="53"/>
      <c r="T13" s="107">
        <f t="shared" si="5"/>
        <v>0</v>
      </c>
      <c r="U13" s="76"/>
      <c r="V13" s="137">
        <f t="shared" si="6"/>
        <v>0</v>
      </c>
      <c r="W13" s="53" t="str">
        <f t="shared" si="0"/>
        <v/>
      </c>
      <c r="AF13" s="41"/>
    </row>
    <row r="14" spans="1:32" s="29" customFormat="1" ht="28.15" customHeight="1" x14ac:dyDescent="0.2">
      <c r="A14" s="43">
        <v>11</v>
      </c>
      <c r="B14" s="48"/>
      <c r="C14" s="48"/>
      <c r="D14" s="48"/>
      <c r="E14" s="48"/>
      <c r="F14" s="141"/>
      <c r="G14" s="123"/>
      <c r="H14" s="47"/>
      <c r="I14" s="124"/>
      <c r="J14" s="124"/>
      <c r="K14" s="124"/>
      <c r="L14" s="125"/>
      <c r="M14" s="125"/>
      <c r="N14" s="96">
        <f t="shared" si="1"/>
        <v>0</v>
      </c>
      <c r="O14" s="164">
        <f t="shared" si="2"/>
        <v>0</v>
      </c>
      <c r="P14" s="107">
        <f t="shared" si="3"/>
        <v>0</v>
      </c>
      <c r="Q14" s="76"/>
      <c r="R14" s="137">
        <f t="shared" si="4"/>
        <v>0</v>
      </c>
      <c r="S14" s="53"/>
      <c r="T14" s="107">
        <f t="shared" si="5"/>
        <v>0</v>
      </c>
      <c r="U14" s="76"/>
      <c r="V14" s="137">
        <f t="shared" si="6"/>
        <v>0</v>
      </c>
      <c r="W14" s="53" t="str">
        <f t="shared" si="0"/>
        <v/>
      </c>
      <c r="AF14" s="41"/>
    </row>
    <row r="15" spans="1:32" s="29" customFormat="1" ht="28.15" customHeight="1" x14ac:dyDescent="0.2">
      <c r="A15" s="43">
        <v>12</v>
      </c>
      <c r="B15" s="48"/>
      <c r="C15" s="48"/>
      <c r="D15" s="48"/>
      <c r="E15" s="48"/>
      <c r="F15" s="141"/>
      <c r="G15" s="123"/>
      <c r="H15" s="47"/>
      <c r="I15" s="124"/>
      <c r="J15" s="124"/>
      <c r="K15" s="124"/>
      <c r="L15" s="125"/>
      <c r="M15" s="125"/>
      <c r="N15" s="96">
        <f t="shared" si="1"/>
        <v>0</v>
      </c>
      <c r="O15" s="164">
        <f t="shared" si="2"/>
        <v>0</v>
      </c>
      <c r="P15" s="107">
        <f t="shared" si="3"/>
        <v>0</v>
      </c>
      <c r="Q15" s="76"/>
      <c r="R15" s="137">
        <f t="shared" si="4"/>
        <v>0</v>
      </c>
      <c r="S15" s="53"/>
      <c r="T15" s="107">
        <f t="shared" si="5"/>
        <v>0</v>
      </c>
      <c r="U15" s="76"/>
      <c r="V15" s="137">
        <f t="shared" si="6"/>
        <v>0</v>
      </c>
      <c r="W15" s="53" t="str">
        <f t="shared" si="0"/>
        <v/>
      </c>
      <c r="AF15" s="41"/>
    </row>
    <row r="16" spans="1:32" s="29" customFormat="1" ht="28.15" customHeight="1" x14ac:dyDescent="0.2">
      <c r="A16" s="43">
        <v>13</v>
      </c>
      <c r="B16" s="48"/>
      <c r="C16" s="48"/>
      <c r="D16" s="48"/>
      <c r="E16" s="48"/>
      <c r="F16" s="141"/>
      <c r="G16" s="123"/>
      <c r="H16" s="47"/>
      <c r="I16" s="124"/>
      <c r="J16" s="124"/>
      <c r="K16" s="124"/>
      <c r="L16" s="125"/>
      <c r="M16" s="125"/>
      <c r="N16" s="96">
        <f t="shared" si="1"/>
        <v>0</v>
      </c>
      <c r="O16" s="164">
        <f t="shared" si="2"/>
        <v>0</v>
      </c>
      <c r="P16" s="107">
        <f t="shared" si="3"/>
        <v>0</v>
      </c>
      <c r="Q16" s="76"/>
      <c r="R16" s="137">
        <f t="shared" si="4"/>
        <v>0</v>
      </c>
      <c r="S16" s="53"/>
      <c r="T16" s="107">
        <f t="shared" si="5"/>
        <v>0</v>
      </c>
      <c r="U16" s="76"/>
      <c r="V16" s="137">
        <f t="shared" si="6"/>
        <v>0</v>
      </c>
      <c r="W16" s="53" t="str">
        <f t="shared" si="0"/>
        <v/>
      </c>
      <c r="AF16" s="41"/>
    </row>
    <row r="17" spans="1:32" s="29" customFormat="1" ht="28.15" customHeight="1" x14ac:dyDescent="0.2">
      <c r="A17" s="43">
        <v>14</v>
      </c>
      <c r="B17" s="48"/>
      <c r="C17" s="48"/>
      <c r="D17" s="48"/>
      <c r="E17" s="48"/>
      <c r="F17" s="141"/>
      <c r="G17" s="123"/>
      <c r="H17" s="47"/>
      <c r="I17" s="124"/>
      <c r="J17" s="124"/>
      <c r="K17" s="124"/>
      <c r="L17" s="125"/>
      <c r="M17" s="125"/>
      <c r="N17" s="96">
        <f t="shared" si="1"/>
        <v>0</v>
      </c>
      <c r="O17" s="164">
        <f t="shared" si="2"/>
        <v>0</v>
      </c>
      <c r="P17" s="107">
        <f t="shared" si="3"/>
        <v>0</v>
      </c>
      <c r="Q17" s="76"/>
      <c r="R17" s="137">
        <f t="shared" si="4"/>
        <v>0</v>
      </c>
      <c r="S17" s="53"/>
      <c r="T17" s="107">
        <f t="shared" si="5"/>
        <v>0</v>
      </c>
      <c r="U17" s="76"/>
      <c r="V17" s="137">
        <f t="shared" si="6"/>
        <v>0</v>
      </c>
      <c r="W17" s="53" t="str">
        <f t="shared" si="0"/>
        <v/>
      </c>
      <c r="AF17" s="41"/>
    </row>
    <row r="18" spans="1:32" s="29" customFormat="1" ht="28.15" customHeight="1" x14ac:dyDescent="0.2">
      <c r="A18" s="43">
        <v>15</v>
      </c>
      <c r="B18" s="48"/>
      <c r="C18" s="48"/>
      <c r="D18" s="48"/>
      <c r="E18" s="48"/>
      <c r="F18" s="141"/>
      <c r="G18" s="123"/>
      <c r="H18" s="47"/>
      <c r="I18" s="124"/>
      <c r="J18" s="124"/>
      <c r="K18" s="124"/>
      <c r="L18" s="125"/>
      <c r="M18" s="125"/>
      <c r="N18" s="96">
        <f t="shared" si="1"/>
        <v>0</v>
      </c>
      <c r="O18" s="164">
        <f t="shared" si="2"/>
        <v>0</v>
      </c>
      <c r="P18" s="107">
        <f t="shared" si="3"/>
        <v>0</v>
      </c>
      <c r="Q18" s="76"/>
      <c r="R18" s="137">
        <f t="shared" si="4"/>
        <v>0</v>
      </c>
      <c r="S18" s="53"/>
      <c r="T18" s="107">
        <f t="shared" si="5"/>
        <v>0</v>
      </c>
      <c r="U18" s="76"/>
      <c r="V18" s="137">
        <f t="shared" si="6"/>
        <v>0</v>
      </c>
      <c r="W18" s="53" t="str">
        <f t="shared" si="0"/>
        <v/>
      </c>
      <c r="AF18" s="41"/>
    </row>
    <row r="19" spans="1:32" s="29" customFormat="1" ht="28.15" customHeight="1" x14ac:dyDescent="0.2">
      <c r="A19" s="43">
        <v>16</v>
      </c>
      <c r="B19" s="48"/>
      <c r="C19" s="48"/>
      <c r="D19" s="48"/>
      <c r="E19" s="48"/>
      <c r="F19" s="141"/>
      <c r="G19" s="123"/>
      <c r="H19" s="47"/>
      <c r="I19" s="124"/>
      <c r="J19" s="124"/>
      <c r="K19" s="124"/>
      <c r="L19" s="125"/>
      <c r="M19" s="125"/>
      <c r="N19" s="96">
        <f t="shared" si="1"/>
        <v>0</v>
      </c>
      <c r="O19" s="164">
        <f t="shared" si="2"/>
        <v>0</v>
      </c>
      <c r="P19" s="107">
        <f t="shared" si="3"/>
        <v>0</v>
      </c>
      <c r="Q19" s="76"/>
      <c r="R19" s="137">
        <f t="shared" si="4"/>
        <v>0</v>
      </c>
      <c r="S19" s="53"/>
      <c r="T19" s="107">
        <f t="shared" si="5"/>
        <v>0</v>
      </c>
      <c r="U19" s="76"/>
      <c r="V19" s="137">
        <f t="shared" si="6"/>
        <v>0</v>
      </c>
      <c r="W19" s="53" t="str">
        <f t="shared" si="0"/>
        <v/>
      </c>
      <c r="AF19" s="41"/>
    </row>
    <row r="20" spans="1:32" s="29" customFormat="1" ht="28.15" customHeight="1" x14ac:dyDescent="0.2">
      <c r="A20" s="43">
        <v>17</v>
      </c>
      <c r="B20" s="48"/>
      <c r="C20" s="48"/>
      <c r="D20" s="48"/>
      <c r="E20" s="48"/>
      <c r="F20" s="141"/>
      <c r="G20" s="123"/>
      <c r="H20" s="47"/>
      <c r="I20" s="124"/>
      <c r="J20" s="124"/>
      <c r="K20" s="124"/>
      <c r="L20" s="125"/>
      <c r="M20" s="125"/>
      <c r="N20" s="96">
        <f t="shared" si="1"/>
        <v>0</v>
      </c>
      <c r="O20" s="164">
        <f t="shared" si="2"/>
        <v>0</v>
      </c>
      <c r="P20" s="107">
        <f t="shared" si="3"/>
        <v>0</v>
      </c>
      <c r="Q20" s="76"/>
      <c r="R20" s="137">
        <f t="shared" si="4"/>
        <v>0</v>
      </c>
      <c r="S20" s="53"/>
      <c r="T20" s="107">
        <f t="shared" si="5"/>
        <v>0</v>
      </c>
      <c r="U20" s="76"/>
      <c r="V20" s="137">
        <f t="shared" si="6"/>
        <v>0</v>
      </c>
      <c r="W20" s="53" t="str">
        <f t="shared" si="0"/>
        <v/>
      </c>
      <c r="AF20" s="41"/>
    </row>
    <row r="21" spans="1:32" s="29" customFormat="1" ht="28.15" customHeight="1" x14ac:dyDescent="0.2">
      <c r="A21" s="43">
        <v>18</v>
      </c>
      <c r="B21" s="48"/>
      <c r="C21" s="48"/>
      <c r="D21" s="48"/>
      <c r="E21" s="48"/>
      <c r="F21" s="141"/>
      <c r="G21" s="123"/>
      <c r="H21" s="47"/>
      <c r="I21" s="124"/>
      <c r="J21" s="124"/>
      <c r="K21" s="124"/>
      <c r="L21" s="125"/>
      <c r="M21" s="125"/>
      <c r="N21" s="96">
        <f t="shared" si="1"/>
        <v>0</v>
      </c>
      <c r="O21" s="164">
        <f t="shared" si="2"/>
        <v>0</v>
      </c>
      <c r="P21" s="107">
        <f t="shared" si="3"/>
        <v>0</v>
      </c>
      <c r="Q21" s="76"/>
      <c r="R21" s="137">
        <f t="shared" si="4"/>
        <v>0</v>
      </c>
      <c r="S21" s="53"/>
      <c r="T21" s="107">
        <f t="shared" si="5"/>
        <v>0</v>
      </c>
      <c r="U21" s="76"/>
      <c r="V21" s="137">
        <f t="shared" si="6"/>
        <v>0</v>
      </c>
      <c r="W21" s="53" t="str">
        <f t="shared" si="0"/>
        <v/>
      </c>
      <c r="AF21" s="41"/>
    </row>
    <row r="22" spans="1:32" s="29" customFormat="1" ht="28.15" customHeight="1" x14ac:dyDescent="0.2">
      <c r="A22" s="43">
        <v>19</v>
      </c>
      <c r="B22" s="48"/>
      <c r="C22" s="48"/>
      <c r="D22" s="48"/>
      <c r="E22" s="48"/>
      <c r="F22" s="141"/>
      <c r="G22" s="123"/>
      <c r="H22" s="47"/>
      <c r="I22" s="124"/>
      <c r="J22" s="124"/>
      <c r="K22" s="124"/>
      <c r="L22" s="125"/>
      <c r="M22" s="125"/>
      <c r="N22" s="96">
        <f t="shared" si="1"/>
        <v>0</v>
      </c>
      <c r="O22" s="164">
        <f t="shared" si="2"/>
        <v>0</v>
      </c>
      <c r="P22" s="107">
        <f t="shared" si="3"/>
        <v>0</v>
      </c>
      <c r="Q22" s="76"/>
      <c r="R22" s="137">
        <f t="shared" si="4"/>
        <v>0</v>
      </c>
      <c r="S22" s="53"/>
      <c r="T22" s="107">
        <f t="shared" si="5"/>
        <v>0</v>
      </c>
      <c r="U22" s="76"/>
      <c r="V22" s="137">
        <f t="shared" si="6"/>
        <v>0</v>
      </c>
      <c r="W22" s="53" t="str">
        <f t="shared" si="0"/>
        <v/>
      </c>
      <c r="AF22" s="41"/>
    </row>
    <row r="23" spans="1:32" s="29" customFormat="1" ht="28.15" customHeight="1" x14ac:dyDescent="0.2">
      <c r="A23" s="43">
        <v>20</v>
      </c>
      <c r="B23" s="48"/>
      <c r="C23" s="48"/>
      <c r="D23" s="48"/>
      <c r="E23" s="48"/>
      <c r="F23" s="141"/>
      <c r="G23" s="123"/>
      <c r="H23" s="47"/>
      <c r="I23" s="124"/>
      <c r="J23" s="124"/>
      <c r="K23" s="124"/>
      <c r="L23" s="125"/>
      <c r="M23" s="125"/>
      <c r="N23" s="96">
        <f t="shared" si="1"/>
        <v>0</v>
      </c>
      <c r="O23" s="164">
        <f t="shared" si="2"/>
        <v>0</v>
      </c>
      <c r="P23" s="107">
        <f t="shared" si="3"/>
        <v>0</v>
      </c>
      <c r="Q23" s="76"/>
      <c r="R23" s="137">
        <f t="shared" si="4"/>
        <v>0</v>
      </c>
      <c r="S23" s="53"/>
      <c r="T23" s="107">
        <f t="shared" si="5"/>
        <v>0</v>
      </c>
      <c r="U23" s="76"/>
      <c r="V23" s="137">
        <f t="shared" si="6"/>
        <v>0</v>
      </c>
      <c r="W23" s="53" t="str">
        <f t="shared" si="0"/>
        <v/>
      </c>
      <c r="AF23" s="41"/>
    </row>
    <row r="24" spans="1:32" s="29" customFormat="1" ht="28.15" customHeight="1" x14ac:dyDescent="0.2">
      <c r="A24" s="142"/>
      <c r="B24" s="293" t="s">
        <v>52</v>
      </c>
      <c r="C24" s="294"/>
      <c r="D24" s="294"/>
      <c r="E24" s="294"/>
      <c r="F24" s="294"/>
      <c r="G24" s="294"/>
      <c r="H24" s="294"/>
      <c r="I24" s="294"/>
      <c r="J24" s="294"/>
      <c r="K24" s="294"/>
      <c r="L24" s="294"/>
      <c r="M24" s="296"/>
      <c r="N24" s="81">
        <f>SUM(N4:N23)</f>
        <v>0</v>
      </c>
      <c r="O24" s="161">
        <f>SUM(O4:O23)</f>
        <v>0</v>
      </c>
      <c r="P24" s="68"/>
      <c r="Q24" s="69"/>
      <c r="R24" s="68">
        <f>SUM(R4:R23)</f>
        <v>0</v>
      </c>
      <c r="T24" s="66"/>
      <c r="U24" s="67"/>
      <c r="V24" s="66">
        <f>SUM(V4:V23)</f>
        <v>0</v>
      </c>
    </row>
    <row r="25" spans="1:32" s="92" customFormat="1" x14ac:dyDescent="0.2">
      <c r="A25" s="97"/>
      <c r="B25" s="98"/>
      <c r="C25" s="6"/>
      <c r="D25" s="6"/>
      <c r="E25" s="6"/>
      <c r="F25" s="6"/>
      <c r="G25" s="6"/>
      <c r="H25" s="6"/>
      <c r="I25" s="6"/>
      <c r="J25" s="6"/>
      <c r="K25" s="6"/>
      <c r="L25" s="6"/>
      <c r="M25" s="6"/>
    </row>
    <row r="26" spans="1:32" s="92" customFormat="1" ht="25.5" customHeight="1" x14ac:dyDescent="0.2">
      <c r="A26" s="99"/>
      <c r="B26" s="298"/>
      <c r="C26" s="298"/>
      <c r="D26" s="99"/>
      <c r="E26" s="99"/>
      <c r="F26" s="99"/>
      <c r="G26" s="150"/>
      <c r="H26" s="128"/>
      <c r="I26" s="128"/>
      <c r="J26" s="100"/>
      <c r="K26" s="100"/>
      <c r="L26" s="100"/>
      <c r="M26" s="100"/>
    </row>
    <row r="27" spans="1:32" s="92" customFormat="1" x14ac:dyDescent="0.2">
      <c r="A27" s="97"/>
    </row>
    <row r="28" spans="1:32" s="92" customFormat="1" ht="15" customHeight="1" x14ac:dyDescent="0.2">
      <c r="A28" s="97"/>
    </row>
    <row r="29" spans="1:32" s="101" customFormat="1" ht="38.25" hidden="1" customHeight="1" x14ac:dyDescent="0.2">
      <c r="B29" s="102" t="s">
        <v>35</v>
      </c>
      <c r="C29" s="102" t="s">
        <v>38</v>
      </c>
    </row>
    <row r="30" spans="1:32" s="92" customFormat="1" ht="12.75" hidden="1" customHeight="1" x14ac:dyDescent="0.2">
      <c r="A30" s="97"/>
      <c r="B30" s="103" t="s">
        <v>32</v>
      </c>
      <c r="C30" s="104"/>
    </row>
    <row r="31" spans="1:32" s="92" customFormat="1" ht="12.75" hidden="1" customHeight="1" x14ac:dyDescent="0.2">
      <c r="A31" s="97"/>
      <c r="B31" s="103" t="s">
        <v>36</v>
      </c>
      <c r="C31" s="104"/>
    </row>
    <row r="32" spans="1:32" s="92" customFormat="1" ht="12.75" hidden="1" customHeight="1" x14ac:dyDescent="0.2">
      <c r="A32" s="97"/>
      <c r="B32" s="103" t="s">
        <v>34</v>
      </c>
      <c r="C32" s="104"/>
    </row>
    <row r="33" spans="1:3" s="92" customFormat="1" ht="12.75" hidden="1" customHeight="1" x14ac:dyDescent="0.2">
      <c r="A33" s="97"/>
      <c r="B33" s="103" t="s">
        <v>33</v>
      </c>
      <c r="C33" s="104"/>
    </row>
    <row r="34" spans="1:3" s="92" customFormat="1" hidden="1" x14ac:dyDescent="0.2">
      <c r="B34" s="103" t="s">
        <v>123</v>
      </c>
      <c r="C34" s="103"/>
    </row>
    <row r="35" spans="1:3" s="92" customFormat="1" hidden="1" x14ac:dyDescent="0.2">
      <c r="A35" s="97"/>
    </row>
    <row r="36" spans="1:3" s="92" customFormat="1" hidden="1" x14ac:dyDescent="0.2">
      <c r="A36" s="97"/>
    </row>
    <row r="37" spans="1:3" s="92" customFormat="1" hidden="1" x14ac:dyDescent="0.2">
      <c r="A37" s="97"/>
      <c r="B37" s="87">
        <v>41944</v>
      </c>
    </row>
    <row r="38" spans="1:3" s="92" customFormat="1" hidden="1" x14ac:dyDescent="0.2">
      <c r="A38" s="97"/>
      <c r="B38" s="91">
        <v>41974</v>
      </c>
    </row>
    <row r="39" spans="1:3" s="92" customFormat="1" hidden="1" x14ac:dyDescent="0.2">
      <c r="A39" s="97"/>
      <c r="B39" s="91">
        <v>42005</v>
      </c>
    </row>
    <row r="40" spans="1:3" s="92" customFormat="1" hidden="1" x14ac:dyDescent="0.2">
      <c r="A40" s="97"/>
      <c r="B40" s="91">
        <v>42036</v>
      </c>
    </row>
    <row r="41" spans="1:3" s="92" customFormat="1" hidden="1" x14ac:dyDescent="0.2">
      <c r="A41" s="97"/>
      <c r="B41" s="91">
        <v>42064</v>
      </c>
    </row>
    <row r="42" spans="1:3" s="92" customFormat="1" hidden="1" x14ac:dyDescent="0.2">
      <c r="A42" s="97"/>
      <c r="B42" s="91">
        <v>42095</v>
      </c>
    </row>
    <row r="43" spans="1:3" s="92" customFormat="1" hidden="1" x14ac:dyDescent="0.2">
      <c r="A43" s="97"/>
      <c r="B43" s="91">
        <v>42125</v>
      </c>
    </row>
    <row r="44" spans="1:3" s="92" customFormat="1" hidden="1" x14ac:dyDescent="0.2">
      <c r="A44" s="97"/>
      <c r="B44" s="91">
        <v>42156</v>
      </c>
    </row>
    <row r="45" spans="1:3" s="92" customFormat="1" hidden="1" x14ac:dyDescent="0.2">
      <c r="A45" s="97"/>
      <c r="B45" s="91">
        <v>42186</v>
      </c>
    </row>
    <row r="46" spans="1:3" s="92" customFormat="1" hidden="1" x14ac:dyDescent="0.2">
      <c r="A46" s="97"/>
      <c r="B46" s="91">
        <v>42217</v>
      </c>
    </row>
    <row r="47" spans="1:3" s="92" customFormat="1" hidden="1" x14ac:dyDescent="0.2">
      <c r="A47" s="97"/>
      <c r="B47" s="91">
        <v>42248</v>
      </c>
    </row>
    <row r="48" spans="1:3" s="92" customFormat="1" hidden="1" x14ac:dyDescent="0.2">
      <c r="A48" s="97"/>
      <c r="B48" s="91">
        <v>42278</v>
      </c>
    </row>
    <row r="49" spans="1:2" s="92" customFormat="1" hidden="1" x14ac:dyDescent="0.2">
      <c r="A49" s="97"/>
      <c r="B49" s="91">
        <v>42309</v>
      </c>
    </row>
    <row r="50" spans="1:2" s="92" customFormat="1" hidden="1" x14ac:dyDescent="0.2">
      <c r="A50" s="97"/>
      <c r="B50" s="91">
        <v>42339</v>
      </c>
    </row>
    <row r="51" spans="1:2" s="92" customFormat="1" hidden="1" x14ac:dyDescent="0.2">
      <c r="A51" s="97"/>
      <c r="B51" s="91">
        <v>42370</v>
      </c>
    </row>
    <row r="52" spans="1:2" s="92" customFormat="1" hidden="1" x14ac:dyDescent="0.2">
      <c r="A52" s="97"/>
      <c r="B52" s="91">
        <v>42401</v>
      </c>
    </row>
    <row r="53" spans="1:2" s="92" customFormat="1" hidden="1" x14ac:dyDescent="0.2">
      <c r="A53" s="97"/>
      <c r="B53" s="91">
        <v>42430</v>
      </c>
    </row>
    <row r="54" spans="1:2" s="92" customFormat="1" hidden="1" x14ac:dyDescent="0.2">
      <c r="A54" s="97"/>
      <c r="B54" s="91">
        <v>42461</v>
      </c>
    </row>
    <row r="55" spans="1:2" s="92" customFormat="1" hidden="1" x14ac:dyDescent="0.2">
      <c r="A55" s="97"/>
      <c r="B55" s="91">
        <v>42491</v>
      </c>
    </row>
    <row r="56" spans="1:2" s="92" customFormat="1" hidden="1" x14ac:dyDescent="0.2">
      <c r="A56" s="97"/>
      <c r="B56" s="91">
        <v>42522</v>
      </c>
    </row>
    <row r="57" spans="1:2" s="92" customFormat="1" hidden="1" x14ac:dyDescent="0.2">
      <c r="A57" s="97"/>
      <c r="B57" s="91">
        <v>42552</v>
      </c>
    </row>
    <row r="58" spans="1:2" s="92" customFormat="1" hidden="1" x14ac:dyDescent="0.2">
      <c r="A58" s="97"/>
      <c r="B58" s="91">
        <v>42583</v>
      </c>
    </row>
    <row r="59" spans="1:2" s="92" customFormat="1" hidden="1" x14ac:dyDescent="0.2">
      <c r="A59" s="97"/>
      <c r="B59" s="91">
        <v>42614</v>
      </c>
    </row>
    <row r="60" spans="1:2" s="92" customFormat="1" hidden="1" x14ac:dyDescent="0.2">
      <c r="A60" s="97"/>
      <c r="B60" s="91">
        <v>42644</v>
      </c>
    </row>
    <row r="61" spans="1:2" s="92" customFormat="1" hidden="1" x14ac:dyDescent="0.2">
      <c r="A61" s="97"/>
      <c r="B61" s="91">
        <v>42675</v>
      </c>
    </row>
    <row r="62" spans="1:2" s="92" customFormat="1" hidden="1" x14ac:dyDescent="0.2">
      <c r="A62" s="97"/>
      <c r="B62" s="91">
        <v>42705</v>
      </c>
    </row>
    <row r="63" spans="1:2" s="92" customFormat="1" hidden="1" x14ac:dyDescent="0.2">
      <c r="A63" s="97"/>
      <c r="B63" s="91">
        <v>42736</v>
      </c>
    </row>
    <row r="64" spans="1:2" s="92" customFormat="1" hidden="1" x14ac:dyDescent="0.2">
      <c r="A64" s="97"/>
      <c r="B64" s="91">
        <v>42767</v>
      </c>
    </row>
    <row r="65" spans="1:2" s="92" customFormat="1" hidden="1" x14ac:dyDescent="0.2">
      <c r="A65" s="97"/>
      <c r="B65" s="91">
        <v>42795</v>
      </c>
    </row>
    <row r="66" spans="1:2" s="92" customFormat="1" hidden="1" x14ac:dyDescent="0.2">
      <c r="A66" s="97"/>
      <c r="B66" s="91">
        <v>42826</v>
      </c>
    </row>
    <row r="67" spans="1:2" s="92" customFormat="1" hidden="1" x14ac:dyDescent="0.2">
      <c r="A67" s="97"/>
      <c r="B67" s="91">
        <v>42856</v>
      </c>
    </row>
    <row r="68" spans="1:2" s="92" customFormat="1" hidden="1" x14ac:dyDescent="0.2">
      <c r="A68" s="97"/>
      <c r="B68" s="91">
        <v>42887</v>
      </c>
    </row>
    <row r="69" spans="1:2" s="92" customFormat="1" hidden="1" x14ac:dyDescent="0.2">
      <c r="A69" s="97"/>
      <c r="B69" s="91">
        <v>42917</v>
      </c>
    </row>
    <row r="70" spans="1:2" s="92" customFormat="1" hidden="1" x14ac:dyDescent="0.2">
      <c r="A70" s="97"/>
      <c r="B70" s="91">
        <v>42948</v>
      </c>
    </row>
    <row r="71" spans="1:2" s="92" customFormat="1" hidden="1" x14ac:dyDescent="0.2">
      <c r="A71" s="97"/>
      <c r="B71" s="91">
        <v>42979</v>
      </c>
    </row>
    <row r="72" spans="1:2" s="92" customFormat="1" hidden="1" x14ac:dyDescent="0.2">
      <c r="A72" s="97"/>
      <c r="B72" s="91">
        <v>43009</v>
      </c>
    </row>
    <row r="73" spans="1:2" s="92" customFormat="1" hidden="1" x14ac:dyDescent="0.2">
      <c r="A73" s="97"/>
      <c r="B73" s="91">
        <v>43040</v>
      </c>
    </row>
    <row r="74" spans="1:2" s="92" customFormat="1" hidden="1" x14ac:dyDescent="0.2">
      <c r="A74" s="97"/>
      <c r="B74" s="91">
        <v>43070</v>
      </c>
    </row>
    <row r="75" spans="1:2" s="92" customFormat="1" hidden="1" x14ac:dyDescent="0.2">
      <c r="A75" s="97"/>
      <c r="B75" s="91">
        <v>43101</v>
      </c>
    </row>
    <row r="76" spans="1:2" s="92" customFormat="1" hidden="1" x14ac:dyDescent="0.2">
      <c r="A76" s="97"/>
      <c r="B76" s="91">
        <v>43132</v>
      </c>
    </row>
    <row r="77" spans="1:2" s="92" customFormat="1" hidden="1" x14ac:dyDescent="0.2">
      <c r="A77" s="97"/>
      <c r="B77" s="91">
        <v>43160</v>
      </c>
    </row>
    <row r="78" spans="1:2" s="92" customFormat="1" hidden="1" x14ac:dyDescent="0.2">
      <c r="A78" s="97"/>
      <c r="B78" s="91">
        <v>43191</v>
      </c>
    </row>
    <row r="79" spans="1:2" s="92" customFormat="1" hidden="1" x14ac:dyDescent="0.2">
      <c r="A79" s="97"/>
      <c r="B79" s="91">
        <v>43221</v>
      </c>
    </row>
    <row r="80" spans="1:2" s="92" customFormat="1" hidden="1" x14ac:dyDescent="0.2">
      <c r="A80" s="97"/>
      <c r="B80" s="91">
        <v>43252</v>
      </c>
    </row>
    <row r="81" spans="1:2" s="92" customFormat="1" hidden="1" x14ac:dyDescent="0.2">
      <c r="A81" s="97"/>
      <c r="B81" s="91">
        <v>43282</v>
      </c>
    </row>
    <row r="82" spans="1:2" s="92" customFormat="1" hidden="1" x14ac:dyDescent="0.2">
      <c r="A82" s="97"/>
      <c r="B82" s="91">
        <v>43313</v>
      </c>
    </row>
    <row r="83" spans="1:2" s="92" customFormat="1" hidden="1" x14ac:dyDescent="0.2">
      <c r="A83" s="97"/>
      <c r="B83" s="91">
        <v>43344</v>
      </c>
    </row>
    <row r="84" spans="1:2" s="92" customFormat="1" hidden="1" x14ac:dyDescent="0.2">
      <c r="A84" s="97"/>
      <c r="B84" s="91">
        <v>43374</v>
      </c>
    </row>
    <row r="85" spans="1:2" s="92" customFormat="1" hidden="1" x14ac:dyDescent="0.2">
      <c r="A85" s="97"/>
      <c r="B85" s="91">
        <v>43405</v>
      </c>
    </row>
    <row r="86" spans="1:2" s="92" customFormat="1" hidden="1" x14ac:dyDescent="0.2">
      <c r="A86" s="97"/>
      <c r="B86" s="91">
        <v>43435</v>
      </c>
    </row>
    <row r="87" spans="1:2" s="92" customFormat="1" hidden="1" x14ac:dyDescent="0.2">
      <c r="A87" s="97"/>
      <c r="B87" s="91">
        <v>43466</v>
      </c>
    </row>
    <row r="88" spans="1:2" s="92" customFormat="1" hidden="1" x14ac:dyDescent="0.2">
      <c r="A88" s="97"/>
      <c r="B88" s="91">
        <v>43497</v>
      </c>
    </row>
    <row r="89" spans="1:2" s="92" customFormat="1" hidden="1" x14ac:dyDescent="0.2">
      <c r="A89" s="97"/>
      <c r="B89" s="91">
        <v>43525</v>
      </c>
    </row>
    <row r="90" spans="1:2" s="92" customFormat="1" hidden="1" x14ac:dyDescent="0.2">
      <c r="A90" s="97"/>
      <c r="B90" s="91">
        <v>43556</v>
      </c>
    </row>
    <row r="91" spans="1:2" s="92" customFormat="1" hidden="1" x14ac:dyDescent="0.2">
      <c r="A91" s="97"/>
      <c r="B91" s="91">
        <v>43586</v>
      </c>
    </row>
    <row r="92" spans="1:2" s="92" customFormat="1" hidden="1" x14ac:dyDescent="0.2">
      <c r="A92" s="97"/>
      <c r="B92" s="91">
        <v>43617</v>
      </c>
    </row>
    <row r="93" spans="1:2" s="92" customFormat="1" hidden="1" x14ac:dyDescent="0.2">
      <c r="A93" s="97"/>
      <c r="B93" s="91">
        <v>43647</v>
      </c>
    </row>
    <row r="94" spans="1:2" s="92" customFormat="1" hidden="1" x14ac:dyDescent="0.2">
      <c r="A94" s="97"/>
      <c r="B94" s="91">
        <v>43678</v>
      </c>
    </row>
    <row r="95" spans="1:2" s="92" customFormat="1" hidden="1" x14ac:dyDescent="0.2">
      <c r="A95" s="97"/>
      <c r="B95" s="91">
        <v>43709</v>
      </c>
    </row>
    <row r="96" spans="1:2" s="92" customFormat="1" hidden="1" x14ac:dyDescent="0.2">
      <c r="A96" s="97"/>
      <c r="B96" s="91">
        <v>43739</v>
      </c>
    </row>
    <row r="97" spans="1:2" s="92" customFormat="1" hidden="1" x14ac:dyDescent="0.2">
      <c r="A97" s="97"/>
      <c r="B97" s="91">
        <v>43770</v>
      </c>
    </row>
    <row r="98" spans="1:2" s="92" customFormat="1" hidden="1" x14ac:dyDescent="0.2">
      <c r="A98" s="97"/>
      <c r="B98" s="91">
        <v>43800</v>
      </c>
    </row>
    <row r="99" spans="1:2" s="92" customFormat="1" hidden="1" x14ac:dyDescent="0.2">
      <c r="A99" s="97"/>
      <c r="B99" s="91">
        <v>43831</v>
      </c>
    </row>
    <row r="100" spans="1:2" s="92" customFormat="1" hidden="1" x14ac:dyDescent="0.2">
      <c r="A100" s="97"/>
      <c r="B100" s="91">
        <v>43862</v>
      </c>
    </row>
    <row r="101" spans="1:2" s="92" customFormat="1" hidden="1" x14ac:dyDescent="0.2">
      <c r="A101" s="97"/>
      <c r="B101" s="91">
        <v>43891</v>
      </c>
    </row>
    <row r="102" spans="1:2" s="92" customFormat="1" hidden="1" x14ac:dyDescent="0.2">
      <c r="A102" s="97"/>
      <c r="B102" s="91">
        <v>43922</v>
      </c>
    </row>
    <row r="103" spans="1:2" s="92" customFormat="1" hidden="1" x14ac:dyDescent="0.2">
      <c r="A103" s="97"/>
      <c r="B103" s="91">
        <v>43952</v>
      </c>
    </row>
    <row r="104" spans="1:2" s="92" customFormat="1" hidden="1" x14ac:dyDescent="0.2">
      <c r="A104" s="97"/>
      <c r="B104" s="91">
        <v>43983</v>
      </c>
    </row>
    <row r="105" spans="1:2" s="92" customFormat="1" hidden="1" x14ac:dyDescent="0.2">
      <c r="A105" s="97"/>
      <c r="B105" s="91">
        <v>44013</v>
      </c>
    </row>
    <row r="106" spans="1:2" s="92" customFormat="1" hidden="1" x14ac:dyDescent="0.2">
      <c r="A106" s="97"/>
      <c r="B106" s="91">
        <v>44044</v>
      </c>
    </row>
    <row r="107" spans="1:2" s="92" customFormat="1" hidden="1" x14ac:dyDescent="0.2">
      <c r="A107" s="97"/>
      <c r="B107" s="91">
        <v>44075</v>
      </c>
    </row>
    <row r="108" spans="1:2" s="92" customFormat="1" hidden="1" x14ac:dyDescent="0.2">
      <c r="A108" s="97"/>
      <c r="B108" s="91">
        <v>44105</v>
      </c>
    </row>
    <row r="109" spans="1:2" s="92" customFormat="1" hidden="1" x14ac:dyDescent="0.2">
      <c r="A109" s="97"/>
      <c r="B109" s="91">
        <v>44136</v>
      </c>
    </row>
    <row r="110" spans="1:2" s="92" customFormat="1" hidden="1" x14ac:dyDescent="0.2">
      <c r="A110" s="97"/>
      <c r="B110" s="91">
        <v>44166</v>
      </c>
    </row>
    <row r="111" spans="1:2" s="92" customFormat="1" x14ac:dyDescent="0.2">
      <c r="A111" s="97"/>
    </row>
    <row r="112" spans="1:2" s="92" customFormat="1" x14ac:dyDescent="0.2">
      <c r="A112" s="97"/>
    </row>
    <row r="113" spans="1:1" s="92" customFormat="1" x14ac:dyDescent="0.2">
      <c r="A113" s="97"/>
    </row>
    <row r="114" spans="1:1" s="92" customFormat="1" x14ac:dyDescent="0.2">
      <c r="A114" s="97"/>
    </row>
    <row r="115" spans="1:1" s="92" customFormat="1" x14ac:dyDescent="0.2">
      <c r="A115" s="97"/>
    </row>
    <row r="116" spans="1:1" s="92" customFormat="1" x14ac:dyDescent="0.2">
      <c r="A116" s="97"/>
    </row>
    <row r="117" spans="1:1" s="92" customFormat="1" x14ac:dyDescent="0.2">
      <c r="A117" s="97"/>
    </row>
    <row r="118" spans="1:1" s="92" customFormat="1" x14ac:dyDescent="0.2">
      <c r="A118" s="97"/>
    </row>
    <row r="119" spans="1:1" s="92" customFormat="1" x14ac:dyDescent="0.2">
      <c r="A119" s="97"/>
    </row>
    <row r="120" spans="1:1" s="92" customFormat="1" x14ac:dyDescent="0.2">
      <c r="A120" s="97"/>
    </row>
    <row r="121" spans="1:1" s="92" customFormat="1" x14ac:dyDescent="0.2">
      <c r="A121" s="97"/>
    </row>
    <row r="122" spans="1:1" s="92" customFormat="1" x14ac:dyDescent="0.2">
      <c r="A122" s="97"/>
    </row>
    <row r="123" spans="1:1" s="92" customFormat="1" x14ac:dyDescent="0.2">
      <c r="A123" s="97"/>
    </row>
    <row r="124" spans="1:1" s="92" customFormat="1" x14ac:dyDescent="0.2">
      <c r="A124" s="97"/>
    </row>
    <row r="125" spans="1:1" s="92" customFormat="1" x14ac:dyDescent="0.2">
      <c r="A125" s="97"/>
    </row>
    <row r="126" spans="1:1" s="92" customFormat="1" x14ac:dyDescent="0.2">
      <c r="A126" s="97"/>
    </row>
    <row r="127" spans="1:1" s="92" customFormat="1" x14ac:dyDescent="0.2">
      <c r="A127" s="97"/>
    </row>
    <row r="128" spans="1:1" s="92" customFormat="1" x14ac:dyDescent="0.2">
      <c r="A128" s="97"/>
    </row>
    <row r="129" spans="1:1" s="92" customFormat="1" x14ac:dyDescent="0.2">
      <c r="A129" s="97"/>
    </row>
    <row r="130" spans="1:1" s="92" customFormat="1" x14ac:dyDescent="0.2">
      <c r="A130" s="97"/>
    </row>
    <row r="131" spans="1:1" s="92" customFormat="1" x14ac:dyDescent="0.2">
      <c r="A131" s="97"/>
    </row>
    <row r="132" spans="1:1" s="92" customFormat="1" x14ac:dyDescent="0.2">
      <c r="A132" s="97"/>
    </row>
    <row r="133" spans="1:1" s="92" customFormat="1" x14ac:dyDescent="0.2">
      <c r="A133" s="97"/>
    </row>
    <row r="134" spans="1:1" s="92" customFormat="1" x14ac:dyDescent="0.2">
      <c r="A134" s="97"/>
    </row>
    <row r="135" spans="1:1" s="92" customFormat="1" x14ac:dyDescent="0.2">
      <c r="A135" s="97"/>
    </row>
    <row r="136" spans="1:1" s="92" customFormat="1" x14ac:dyDescent="0.2">
      <c r="A136" s="97"/>
    </row>
    <row r="137" spans="1:1" s="92" customFormat="1" x14ac:dyDescent="0.2">
      <c r="A137" s="97"/>
    </row>
    <row r="138" spans="1:1" s="92" customFormat="1" x14ac:dyDescent="0.2">
      <c r="A138" s="97"/>
    </row>
    <row r="139" spans="1:1" s="92" customFormat="1" x14ac:dyDescent="0.2">
      <c r="A139" s="97"/>
    </row>
    <row r="140" spans="1:1" s="92" customFormat="1" x14ac:dyDescent="0.2">
      <c r="A140" s="97"/>
    </row>
    <row r="141" spans="1:1" s="92" customFormat="1" x14ac:dyDescent="0.2">
      <c r="A141" s="97"/>
    </row>
    <row r="142" spans="1:1" s="92" customFormat="1" x14ac:dyDescent="0.2">
      <c r="A142" s="97"/>
    </row>
    <row r="143" spans="1:1" s="92" customFormat="1" x14ac:dyDescent="0.2">
      <c r="A143" s="97"/>
    </row>
    <row r="144" spans="1:1" s="92" customFormat="1" x14ac:dyDescent="0.2">
      <c r="A144" s="97"/>
    </row>
    <row r="145" spans="1:1" s="92" customFormat="1" x14ac:dyDescent="0.2">
      <c r="A145" s="97"/>
    </row>
    <row r="146" spans="1:1" s="92" customFormat="1" x14ac:dyDescent="0.2">
      <c r="A146" s="97"/>
    </row>
    <row r="147" spans="1:1" s="92" customFormat="1" x14ac:dyDescent="0.2">
      <c r="A147" s="97"/>
    </row>
    <row r="148" spans="1:1" s="92" customFormat="1" x14ac:dyDescent="0.2">
      <c r="A148" s="97"/>
    </row>
    <row r="149" spans="1:1" s="92" customFormat="1" x14ac:dyDescent="0.2">
      <c r="A149" s="97"/>
    </row>
    <row r="150" spans="1:1" s="92" customFormat="1" x14ac:dyDescent="0.2">
      <c r="A150" s="97"/>
    </row>
    <row r="151" spans="1:1" s="92" customFormat="1" x14ac:dyDescent="0.2">
      <c r="A151" s="97"/>
    </row>
    <row r="152" spans="1:1" s="92" customFormat="1" x14ac:dyDescent="0.2">
      <c r="A152" s="97"/>
    </row>
    <row r="153" spans="1:1" s="92" customFormat="1" x14ac:dyDescent="0.2">
      <c r="A153" s="97"/>
    </row>
    <row r="154" spans="1:1" s="92" customFormat="1" x14ac:dyDescent="0.2">
      <c r="A154" s="97"/>
    </row>
    <row r="155" spans="1:1" s="92" customFormat="1" x14ac:dyDescent="0.2">
      <c r="A155" s="97"/>
    </row>
    <row r="156" spans="1:1" s="92" customFormat="1" x14ac:dyDescent="0.2">
      <c r="A156" s="97"/>
    </row>
    <row r="157" spans="1:1" s="92" customFormat="1" x14ac:dyDescent="0.2">
      <c r="A157" s="97"/>
    </row>
    <row r="158" spans="1:1" s="92" customFormat="1" x14ac:dyDescent="0.2">
      <c r="A158" s="97"/>
    </row>
    <row r="159" spans="1:1" s="92" customFormat="1" x14ac:dyDescent="0.2">
      <c r="A159" s="97"/>
    </row>
    <row r="160" spans="1:1" s="92" customFormat="1" x14ac:dyDescent="0.2">
      <c r="A160" s="97"/>
    </row>
    <row r="161" spans="1:1" s="92" customFormat="1" x14ac:dyDescent="0.2">
      <c r="A161" s="97"/>
    </row>
    <row r="162" spans="1:1" s="92" customFormat="1" x14ac:dyDescent="0.2">
      <c r="A162" s="97"/>
    </row>
    <row r="163" spans="1:1" s="92" customFormat="1" x14ac:dyDescent="0.2">
      <c r="A163" s="97"/>
    </row>
    <row r="164" spans="1:1" s="92" customFormat="1" x14ac:dyDescent="0.2">
      <c r="A164" s="97"/>
    </row>
    <row r="165" spans="1:1" s="92" customFormat="1" x14ac:dyDescent="0.2">
      <c r="A165" s="97"/>
    </row>
    <row r="166" spans="1:1" s="92" customFormat="1" x14ac:dyDescent="0.2">
      <c r="A166" s="97"/>
    </row>
    <row r="167" spans="1:1" s="92" customFormat="1" x14ac:dyDescent="0.2">
      <c r="A167" s="97"/>
    </row>
    <row r="168" spans="1:1" s="92" customFormat="1" x14ac:dyDescent="0.2">
      <c r="A168" s="97"/>
    </row>
    <row r="169" spans="1:1" s="92" customFormat="1" x14ac:dyDescent="0.2">
      <c r="A169" s="97"/>
    </row>
    <row r="170" spans="1:1" s="92" customFormat="1" x14ac:dyDescent="0.2">
      <c r="A170" s="97"/>
    </row>
    <row r="171" spans="1:1" s="92" customFormat="1" x14ac:dyDescent="0.2">
      <c r="A171" s="97"/>
    </row>
    <row r="172" spans="1:1" s="92" customFormat="1" x14ac:dyDescent="0.2">
      <c r="A172" s="97"/>
    </row>
    <row r="173" spans="1:1" s="92" customFormat="1" x14ac:dyDescent="0.2">
      <c r="A173" s="97"/>
    </row>
    <row r="174" spans="1:1" s="92" customFormat="1" x14ac:dyDescent="0.2">
      <c r="A174" s="97"/>
    </row>
    <row r="175" spans="1:1" s="92" customFormat="1" x14ac:dyDescent="0.2">
      <c r="A175" s="97"/>
    </row>
    <row r="176" spans="1:1" s="92" customFormat="1" x14ac:dyDescent="0.2">
      <c r="A176" s="97"/>
    </row>
    <row r="177" spans="1:1" s="92" customFormat="1" x14ac:dyDescent="0.2">
      <c r="A177" s="97"/>
    </row>
    <row r="178" spans="1:1" s="92" customFormat="1" x14ac:dyDescent="0.2">
      <c r="A178" s="97"/>
    </row>
    <row r="179" spans="1:1" s="92" customFormat="1" x14ac:dyDescent="0.2">
      <c r="A179" s="97"/>
    </row>
    <row r="180" spans="1:1" s="92" customFormat="1" x14ac:dyDescent="0.2">
      <c r="A180" s="97"/>
    </row>
    <row r="181" spans="1:1" s="92" customFormat="1" x14ac:dyDescent="0.2">
      <c r="A181" s="97"/>
    </row>
    <row r="182" spans="1:1" s="92" customFormat="1" x14ac:dyDescent="0.2">
      <c r="A182" s="97"/>
    </row>
    <row r="183" spans="1:1" s="92" customFormat="1" x14ac:dyDescent="0.2">
      <c r="A183" s="97"/>
    </row>
    <row r="184" spans="1:1" s="92" customFormat="1" x14ac:dyDescent="0.2">
      <c r="A184" s="97"/>
    </row>
    <row r="185" spans="1:1" s="92" customFormat="1" x14ac:dyDescent="0.2">
      <c r="A185" s="97"/>
    </row>
    <row r="186" spans="1:1" s="92" customFormat="1" x14ac:dyDescent="0.2">
      <c r="A186" s="97"/>
    </row>
    <row r="187" spans="1:1" s="92" customFormat="1" x14ac:dyDescent="0.2">
      <c r="A187" s="97"/>
    </row>
    <row r="188" spans="1:1" s="92" customFormat="1" x14ac:dyDescent="0.2">
      <c r="A188" s="97"/>
    </row>
    <row r="189" spans="1:1" s="92" customFormat="1" x14ac:dyDescent="0.2">
      <c r="A189" s="97"/>
    </row>
    <row r="190" spans="1:1" s="92" customFormat="1" x14ac:dyDescent="0.2">
      <c r="A190" s="97"/>
    </row>
    <row r="191" spans="1:1" s="92" customFormat="1" x14ac:dyDescent="0.2">
      <c r="A191" s="97"/>
    </row>
    <row r="192" spans="1:1" s="92" customFormat="1" x14ac:dyDescent="0.2">
      <c r="A192" s="97"/>
    </row>
    <row r="193" spans="1:1" s="92" customFormat="1" x14ac:dyDescent="0.2">
      <c r="A193" s="97"/>
    </row>
    <row r="194" spans="1:1" s="92" customFormat="1" x14ac:dyDescent="0.2">
      <c r="A194" s="97"/>
    </row>
    <row r="195" spans="1:1" s="92" customFormat="1" x14ac:dyDescent="0.2">
      <c r="A195" s="97"/>
    </row>
    <row r="196" spans="1:1" s="92" customFormat="1" x14ac:dyDescent="0.2">
      <c r="A196" s="97"/>
    </row>
    <row r="197" spans="1:1" s="92" customFormat="1" x14ac:dyDescent="0.2">
      <c r="A197" s="97"/>
    </row>
    <row r="198" spans="1:1" s="92" customFormat="1" x14ac:dyDescent="0.2">
      <c r="A198" s="97"/>
    </row>
    <row r="199" spans="1:1" s="92" customFormat="1" x14ac:dyDescent="0.2">
      <c r="A199" s="97"/>
    </row>
    <row r="200" spans="1:1" s="92" customFormat="1" x14ac:dyDescent="0.2">
      <c r="A200" s="97"/>
    </row>
    <row r="201" spans="1:1" s="92" customFormat="1" x14ac:dyDescent="0.2">
      <c r="A201" s="97"/>
    </row>
    <row r="202" spans="1:1" s="92" customFormat="1" x14ac:dyDescent="0.2">
      <c r="A202" s="97"/>
    </row>
    <row r="203" spans="1:1" s="92" customFormat="1" x14ac:dyDescent="0.2">
      <c r="A203" s="97"/>
    </row>
    <row r="204" spans="1:1" s="92" customFormat="1" x14ac:dyDescent="0.2">
      <c r="A204" s="97"/>
    </row>
    <row r="205" spans="1:1" s="92" customFormat="1" x14ac:dyDescent="0.2">
      <c r="A205" s="97"/>
    </row>
    <row r="206" spans="1:1" s="92" customFormat="1" x14ac:dyDescent="0.2">
      <c r="A206" s="97"/>
    </row>
    <row r="207" spans="1:1" s="92" customFormat="1" x14ac:dyDescent="0.2">
      <c r="A207" s="97"/>
    </row>
    <row r="208" spans="1:1" s="92" customFormat="1" x14ac:dyDescent="0.2">
      <c r="A208" s="97"/>
    </row>
    <row r="209" spans="1:1" s="92" customFormat="1" x14ac:dyDescent="0.2">
      <c r="A209" s="97"/>
    </row>
    <row r="210" spans="1:1" s="92" customFormat="1" x14ac:dyDescent="0.2">
      <c r="A210" s="97"/>
    </row>
    <row r="211" spans="1:1" s="92" customFormat="1" x14ac:dyDescent="0.2">
      <c r="A211" s="97"/>
    </row>
    <row r="212" spans="1:1" s="92" customFormat="1" x14ac:dyDescent="0.2">
      <c r="A212" s="97"/>
    </row>
    <row r="213" spans="1:1" s="92" customFormat="1" x14ac:dyDescent="0.2">
      <c r="A213" s="97"/>
    </row>
    <row r="214" spans="1:1" s="92" customFormat="1" x14ac:dyDescent="0.2">
      <c r="A214" s="97"/>
    </row>
    <row r="215" spans="1:1" s="92" customFormat="1" x14ac:dyDescent="0.2">
      <c r="A215" s="97"/>
    </row>
    <row r="216" spans="1:1" s="92" customFormat="1" x14ac:dyDescent="0.2">
      <c r="A216" s="97"/>
    </row>
    <row r="217" spans="1:1" s="92" customFormat="1" x14ac:dyDescent="0.2">
      <c r="A217" s="97"/>
    </row>
    <row r="218" spans="1:1" s="92" customFormat="1" x14ac:dyDescent="0.2">
      <c r="A218" s="97"/>
    </row>
    <row r="219" spans="1:1" s="92" customFormat="1" x14ac:dyDescent="0.2">
      <c r="A219" s="97"/>
    </row>
    <row r="220" spans="1:1" s="92" customFormat="1" x14ac:dyDescent="0.2">
      <c r="A220" s="97"/>
    </row>
    <row r="221" spans="1:1" s="92" customFormat="1" x14ac:dyDescent="0.2">
      <c r="A221" s="97"/>
    </row>
    <row r="222" spans="1:1" s="92" customFormat="1" x14ac:dyDescent="0.2">
      <c r="A222" s="97"/>
    </row>
    <row r="223" spans="1:1" s="92" customFormat="1" x14ac:dyDescent="0.2">
      <c r="A223" s="97"/>
    </row>
    <row r="224" spans="1:1" s="92" customFormat="1" x14ac:dyDescent="0.2">
      <c r="A224" s="97"/>
    </row>
    <row r="225" spans="1:1" s="92" customFormat="1" x14ac:dyDescent="0.2">
      <c r="A225" s="97"/>
    </row>
    <row r="226" spans="1:1" s="92" customFormat="1" x14ac:dyDescent="0.2">
      <c r="A226" s="97"/>
    </row>
    <row r="227" spans="1:1" s="92" customFormat="1" x14ac:dyDescent="0.2">
      <c r="A227" s="97"/>
    </row>
    <row r="228" spans="1:1" s="92" customFormat="1" x14ac:dyDescent="0.2">
      <c r="A228" s="97"/>
    </row>
    <row r="229" spans="1:1" s="92" customFormat="1" x14ac:dyDescent="0.2">
      <c r="A229" s="97"/>
    </row>
    <row r="230" spans="1:1" s="92" customFormat="1" x14ac:dyDescent="0.2">
      <c r="A230" s="97"/>
    </row>
    <row r="231" spans="1:1" s="92" customFormat="1" x14ac:dyDescent="0.2">
      <c r="A231" s="97"/>
    </row>
    <row r="232" spans="1:1" s="92" customFormat="1" x14ac:dyDescent="0.2">
      <c r="A232" s="97"/>
    </row>
    <row r="233" spans="1:1" s="92" customFormat="1" x14ac:dyDescent="0.2">
      <c r="A233" s="97"/>
    </row>
    <row r="234" spans="1:1" s="92" customFormat="1" x14ac:dyDescent="0.2">
      <c r="A234" s="97"/>
    </row>
    <row r="235" spans="1:1" s="92" customFormat="1" x14ac:dyDescent="0.2">
      <c r="A235" s="97"/>
    </row>
    <row r="236" spans="1:1" s="92" customFormat="1" x14ac:dyDescent="0.2">
      <c r="A236" s="97"/>
    </row>
    <row r="237" spans="1:1" s="92" customFormat="1" x14ac:dyDescent="0.2">
      <c r="A237" s="97"/>
    </row>
    <row r="238" spans="1:1" s="92" customFormat="1" x14ac:dyDescent="0.2">
      <c r="A238" s="97"/>
    </row>
    <row r="239" spans="1:1" s="92" customFormat="1" x14ac:dyDescent="0.2">
      <c r="A239" s="97"/>
    </row>
    <row r="240" spans="1:1" s="92" customFormat="1" x14ac:dyDescent="0.2">
      <c r="A240" s="97"/>
    </row>
    <row r="241" spans="1:1" s="92" customFormat="1" x14ac:dyDescent="0.2">
      <c r="A241" s="97"/>
    </row>
    <row r="242" spans="1:1" s="92" customFormat="1" x14ac:dyDescent="0.2">
      <c r="A242" s="97"/>
    </row>
    <row r="243" spans="1:1" s="92" customFormat="1" x14ac:dyDescent="0.2">
      <c r="A243" s="97"/>
    </row>
    <row r="244" spans="1:1" s="92" customFormat="1" x14ac:dyDescent="0.2">
      <c r="A244" s="97"/>
    </row>
    <row r="245" spans="1:1" s="92" customFormat="1" x14ac:dyDescent="0.2">
      <c r="A245" s="97"/>
    </row>
    <row r="246" spans="1:1" s="92" customFormat="1" x14ac:dyDescent="0.2">
      <c r="A246" s="97"/>
    </row>
    <row r="247" spans="1:1" s="92" customFormat="1" x14ac:dyDescent="0.2">
      <c r="A247" s="97"/>
    </row>
    <row r="248" spans="1:1" s="92" customFormat="1" x14ac:dyDescent="0.2">
      <c r="A248" s="97"/>
    </row>
    <row r="249" spans="1:1" s="92" customFormat="1" x14ac:dyDescent="0.2">
      <c r="A249" s="97"/>
    </row>
    <row r="250" spans="1:1" s="92" customFormat="1" x14ac:dyDescent="0.2">
      <c r="A250" s="97"/>
    </row>
    <row r="251" spans="1:1" s="92" customFormat="1" x14ac:dyDescent="0.2">
      <c r="A251" s="97"/>
    </row>
    <row r="252" spans="1:1" s="92" customFormat="1" x14ac:dyDescent="0.2">
      <c r="A252" s="97"/>
    </row>
    <row r="253" spans="1:1" s="92" customFormat="1" x14ac:dyDescent="0.2">
      <c r="A253" s="97"/>
    </row>
    <row r="254" spans="1:1" s="92" customFormat="1" x14ac:dyDescent="0.2">
      <c r="A254" s="97"/>
    </row>
    <row r="255" spans="1:1" s="92" customFormat="1" x14ac:dyDescent="0.2">
      <c r="A255" s="97"/>
    </row>
    <row r="256" spans="1:1" s="92" customFormat="1" x14ac:dyDescent="0.2">
      <c r="A256" s="97"/>
    </row>
    <row r="257" spans="1:1" s="92" customFormat="1" x14ac:dyDescent="0.2">
      <c r="A257" s="97"/>
    </row>
    <row r="258" spans="1:1" s="92" customFormat="1" x14ac:dyDescent="0.2">
      <c r="A258" s="97"/>
    </row>
    <row r="259" spans="1:1" s="92" customFormat="1" x14ac:dyDescent="0.2">
      <c r="A259" s="97"/>
    </row>
    <row r="260" spans="1:1" s="92" customFormat="1" x14ac:dyDescent="0.2">
      <c r="A260" s="97"/>
    </row>
    <row r="261" spans="1:1" s="92" customFormat="1" x14ac:dyDescent="0.2">
      <c r="A261" s="97"/>
    </row>
    <row r="262" spans="1:1" s="92" customFormat="1" x14ac:dyDescent="0.2">
      <c r="A262" s="97"/>
    </row>
    <row r="263" spans="1:1" s="92" customFormat="1" x14ac:dyDescent="0.2">
      <c r="A263" s="97"/>
    </row>
    <row r="264" spans="1:1" s="92" customFormat="1" x14ac:dyDescent="0.2">
      <c r="A264" s="97"/>
    </row>
    <row r="265" spans="1:1" s="92" customFormat="1" x14ac:dyDescent="0.2">
      <c r="A265" s="97"/>
    </row>
    <row r="266" spans="1:1" s="92" customFormat="1" x14ac:dyDescent="0.2">
      <c r="A266" s="97"/>
    </row>
    <row r="267" spans="1:1" s="92" customFormat="1" x14ac:dyDescent="0.2">
      <c r="A267" s="97"/>
    </row>
    <row r="268" spans="1:1" s="92" customFormat="1" x14ac:dyDescent="0.2">
      <c r="A268" s="97"/>
    </row>
    <row r="269" spans="1:1" s="92" customFormat="1" x14ac:dyDescent="0.2">
      <c r="A269" s="97"/>
    </row>
    <row r="270" spans="1:1" s="92" customFormat="1" x14ac:dyDescent="0.2">
      <c r="A270" s="97"/>
    </row>
    <row r="271" spans="1:1" s="92" customFormat="1" x14ac:dyDescent="0.2">
      <c r="A271" s="97"/>
    </row>
    <row r="272" spans="1:1" s="92" customFormat="1" x14ac:dyDescent="0.2">
      <c r="A272" s="97"/>
    </row>
    <row r="273" spans="1:1" s="92" customFormat="1" x14ac:dyDescent="0.2">
      <c r="A273" s="97"/>
    </row>
    <row r="274" spans="1:1" s="92" customFormat="1" x14ac:dyDescent="0.2">
      <c r="A274" s="97"/>
    </row>
    <row r="275" spans="1:1" s="92" customFormat="1" x14ac:dyDescent="0.2">
      <c r="A275" s="97"/>
    </row>
    <row r="276" spans="1:1" s="92" customFormat="1" x14ac:dyDescent="0.2">
      <c r="A276" s="97"/>
    </row>
    <row r="277" spans="1:1" s="92" customFormat="1" x14ac:dyDescent="0.2">
      <c r="A277" s="97"/>
    </row>
    <row r="278" spans="1:1" s="92" customFormat="1" x14ac:dyDescent="0.2">
      <c r="A278" s="97"/>
    </row>
    <row r="279" spans="1:1" s="92" customFormat="1" x14ac:dyDescent="0.2">
      <c r="A279" s="97"/>
    </row>
    <row r="280" spans="1:1" s="92" customFormat="1" x14ac:dyDescent="0.2">
      <c r="A280" s="97"/>
    </row>
    <row r="281" spans="1:1" s="92" customFormat="1" x14ac:dyDescent="0.2">
      <c r="A281" s="97"/>
    </row>
    <row r="282" spans="1:1" s="92" customFormat="1" x14ac:dyDescent="0.2">
      <c r="A282" s="97"/>
    </row>
    <row r="283" spans="1:1" s="92" customFormat="1" x14ac:dyDescent="0.2">
      <c r="A283" s="97"/>
    </row>
    <row r="284" spans="1:1" s="92" customFormat="1" x14ac:dyDescent="0.2">
      <c r="A284" s="97"/>
    </row>
    <row r="285" spans="1:1" s="92" customFormat="1" x14ac:dyDescent="0.2">
      <c r="A285" s="97"/>
    </row>
    <row r="286" spans="1:1" s="92" customFormat="1" x14ac:dyDescent="0.2">
      <c r="A286" s="97"/>
    </row>
    <row r="287" spans="1:1" s="92" customFormat="1" x14ac:dyDescent="0.2">
      <c r="A287" s="97"/>
    </row>
    <row r="288" spans="1:1" s="92" customFormat="1" x14ac:dyDescent="0.2">
      <c r="A288" s="97"/>
    </row>
    <row r="289" spans="1:1" s="92" customFormat="1" x14ac:dyDescent="0.2">
      <c r="A289" s="97"/>
    </row>
    <row r="290" spans="1:1" s="92" customFormat="1" x14ac:dyDescent="0.2">
      <c r="A290" s="97"/>
    </row>
    <row r="291" spans="1:1" s="92" customFormat="1" x14ac:dyDescent="0.2">
      <c r="A291" s="97"/>
    </row>
    <row r="292" spans="1:1" s="92" customFormat="1" x14ac:dyDescent="0.2">
      <c r="A292" s="97"/>
    </row>
    <row r="293" spans="1:1" s="92" customFormat="1" x14ac:dyDescent="0.2">
      <c r="A293" s="97"/>
    </row>
    <row r="294" spans="1:1" s="92" customFormat="1" x14ac:dyDescent="0.2">
      <c r="A294" s="97"/>
    </row>
    <row r="295" spans="1:1" s="92" customFormat="1" x14ac:dyDescent="0.2">
      <c r="A295" s="97"/>
    </row>
    <row r="296" spans="1:1" s="92" customFormat="1" x14ac:dyDescent="0.2">
      <c r="A296" s="97"/>
    </row>
    <row r="297" spans="1:1" s="92" customFormat="1" x14ac:dyDescent="0.2">
      <c r="A297" s="97"/>
    </row>
    <row r="298" spans="1:1" s="92" customFormat="1" x14ac:dyDescent="0.2">
      <c r="A298" s="97"/>
    </row>
    <row r="299" spans="1:1" s="92" customFormat="1" x14ac:dyDescent="0.2">
      <c r="A299" s="97"/>
    </row>
    <row r="300" spans="1:1" s="92" customFormat="1" x14ac:dyDescent="0.2">
      <c r="A300" s="97"/>
    </row>
    <row r="301" spans="1:1" s="92" customFormat="1" x14ac:dyDescent="0.2">
      <c r="A301" s="97"/>
    </row>
    <row r="302" spans="1:1" s="92" customFormat="1" x14ac:dyDescent="0.2">
      <c r="A302" s="97"/>
    </row>
    <row r="303" spans="1:1" s="92" customFormat="1" x14ac:dyDescent="0.2">
      <c r="A303" s="97"/>
    </row>
    <row r="304" spans="1:1" s="92" customFormat="1" x14ac:dyDescent="0.2">
      <c r="A304" s="97"/>
    </row>
  </sheetData>
  <dataConsolidate/>
  <customSheetViews>
    <customSheetView guid="{0C0A7354-1E68-4AF0-8238-6CB67405E9AA}" showPageBreaks="1" hiddenColumns="1" showRuler="0">
      <selection activeCell="B10" sqref="B10"/>
      <pageMargins left="0.75" right="0.75" top="1" bottom="1" header="0.5" footer="0.5"/>
      <pageSetup paperSize="9" orientation="landscape" r:id="rId1"/>
      <headerFooter alignWithMargins="0"/>
    </customSheetView>
  </customSheetViews>
  <mergeCells count="11">
    <mergeCell ref="T1:V1"/>
    <mergeCell ref="T2:V2"/>
    <mergeCell ref="B26:C26"/>
    <mergeCell ref="P2:R2"/>
    <mergeCell ref="P1:R1"/>
    <mergeCell ref="N2:O2"/>
    <mergeCell ref="B2:E2"/>
    <mergeCell ref="N1:O1"/>
    <mergeCell ref="E1:M1"/>
    <mergeCell ref="J2:M2"/>
    <mergeCell ref="B24:M24"/>
  </mergeCells>
  <phoneticPr fontId="2" type="noConversion"/>
  <conditionalFormatting sqref="R24">
    <cfRule type="cellIs" dxfId="24" priority="4" operator="notEqual">
      <formula>$O24</formula>
    </cfRule>
  </conditionalFormatting>
  <conditionalFormatting sqref="T4:T23">
    <cfRule type="cellIs" dxfId="23" priority="3" operator="notEqual">
      <formula>#REF!</formula>
    </cfRule>
  </conditionalFormatting>
  <conditionalFormatting sqref="V24">
    <cfRule type="cellIs" dxfId="22" priority="1" operator="notEqual">
      <formula>$R24</formula>
    </cfRule>
  </conditionalFormatting>
  <conditionalFormatting sqref="R4:R23">
    <cfRule type="cellIs" dxfId="21" priority="25" operator="notEqual">
      <formula>$O4</formula>
    </cfRule>
  </conditionalFormatting>
  <conditionalFormatting sqref="V4:V23">
    <cfRule type="cellIs" dxfId="20" priority="27" operator="notEqual">
      <formula>$R4</formula>
    </cfRule>
  </conditionalFormatting>
  <conditionalFormatting sqref="P4:P23">
    <cfRule type="cellIs" dxfId="19" priority="28" operator="notEqual">
      <formula>$H4</formula>
    </cfRule>
  </conditionalFormatting>
  <dataValidations xWindow="912" yWindow="321" count="11">
    <dataValidation type="decimal" allowBlank="1" showInputMessage="1" showErrorMessage="1" sqref="J4:K23">
      <formula1>-1000000</formula1>
      <formula2>1000000</formula2>
    </dataValidation>
    <dataValidation type="list" allowBlank="1" showInputMessage="1" showErrorMessage="1" errorTitle="יצואן יקר שים לב" error="יש לציין מה מעמד העובד בחברה וסוג ההעסקה._x000a__x000a_נא הקש על התא ועל החץ שבצידו ובחר את ההגדרה המתאימה מרשימת הגלילה" promptTitle="הגדר את סוג ההעסקה" sqref="E4:E23">
      <formula1>$B$30:$B$34</formula1>
    </dataValidation>
    <dataValidation type="list" allowBlank="1" showInputMessage="1" showErrorMessage="1" errorTitle="יצואן יקר" error="יש לדווח בכל שורה על חודש העסקה אחד ולצקת את הנתונים המדויקים לחודש זה._x000a_בכל הגשה רבעונית יש לדווח בגין עובד שאושר לעבודה במדינת היעד על שלושה חודשי העסקה בשלוש שורות נפרדות" sqref="G4:G23">
      <formula1>$B$37:$B$110</formula1>
    </dataValidation>
    <dataValidation type="decimal" allowBlank="1" showInputMessage="1" showErrorMessage="1" errorTitle="תא מחושב בנוסחה" error="תא זה מחושב בנוסחה:_x000a_ בידך לשנות את שלושת העמודות מימין וע&quot;י כך לקבוע את הסכום המומלץ._x000a__x000a_על מנת להחזיר המצב לקדמותו, נא הקישו על ביטול" promptTitle="תא מחושב בנוסחה" prompt="אין להקליד נתונים בעמודה זו" sqref="R24:S24">
      <formula1>L24*P24*Q24/12</formula1>
      <formula2>L24*P24*Q24/12</formula2>
    </dataValidation>
    <dataValidation type="decimal" allowBlank="1" showInputMessage="1" showErrorMessage="1" errorTitle="תא מחושב בנוסחה" error="תא זה מחושב בנוסחה:_x000a_ בידך לשנות את שלושת העמודות מימין וע&quot;י כך לקבוע את הסכום המומלץ._x000a__x000a_על מנת להחזיר המצב לקדמותו, נא הקישו על ביטול" promptTitle="תא מחושב בנוסחה" prompt="אין להקליד נתונים בעמודה זו" sqref="V24">
      <formula1>P24*#REF!*U24/12</formula1>
      <formula2>P24*#REF!*U24/12</formula2>
    </dataValidation>
    <dataValidation allowBlank="1" sqref="S4:S23 Q4:Q23 U4:U23"/>
    <dataValidation type="decimal" allowBlank="1" showInputMessage="1" showErrorMessage="1" sqref="L4:M23">
      <formula1>0</formula1>
      <formula2>1</formula2>
    </dataValidation>
    <dataValidation type="decimal" allowBlank="1" sqref="T4:T23 P4:P23">
      <formula1>0</formula1>
      <formula2>1</formula2>
    </dataValidation>
    <dataValidation type="decimal" allowBlank="1" sqref="R4:R23 V4:V23">
      <formula1>0</formula1>
      <formula2>10000000</formula2>
    </dataValidation>
    <dataValidation showInputMessage="1" showErrorMessage="1" sqref="F4:F23"/>
    <dataValidation allowBlank="1" showInputMessage="1" showErrorMessage="1" prompt="נא לוודא את צירוף האסמכתאות לדו&quot;ח המודפס ולהזין בעמודה זו את המספור המופיע על האסמכתא" sqref="H4:H23"/>
  </dataValidations>
  <hyperlinks>
    <hyperlink ref="A1" r:id="rId2" display="שכר עובד בחו&quot;ל (סעיף 3.1.2.2)"/>
  </hyperlinks>
  <printOptions horizontalCentered="1"/>
  <pageMargins left="0.35433070866141736" right="0.39370078740157483" top="0.39370078740157483" bottom="0.43307086614173229" header="0.51181102362204722" footer="0.39370078740157483"/>
  <pageSetup paperSize="9" scale="45" orientation="landscape" r:id="rId3"/>
  <headerFooter alignWithMargins="0">
    <oddFooter>&amp;Lהודפס ביום &amp;D
בשעה &amp;T&amp;Cעמוד &amp;P מתוך &amp;N</oddFooter>
  </headerFooter>
  <legacy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indexed="42"/>
    <pageSetUpPr fitToPage="1"/>
  </sheetPr>
  <dimension ref="A1:O33"/>
  <sheetViews>
    <sheetView rightToLeft="1" zoomScale="70" zoomScaleNormal="70" workbookViewId="0">
      <pane xSplit="9" ySplit="2" topLeftCell="J3" activePane="bottomRight" state="frozen"/>
      <selection activeCell="F12" sqref="F12"/>
      <selection pane="topRight" activeCell="F12" sqref="F12"/>
      <selection pane="bottomLeft" activeCell="F12" sqref="F12"/>
      <selection pane="bottomRight" activeCell="N15" sqref="N15:N24"/>
    </sheetView>
  </sheetViews>
  <sheetFormatPr defaultColWidth="9.140625" defaultRowHeight="12.75" outlineLevelCol="1" x14ac:dyDescent="0.2"/>
  <cols>
    <col min="1" max="1" width="5.85546875" style="1" bestFit="1" customWidth="1"/>
    <col min="2" max="2" width="35.42578125" style="1" customWidth="1"/>
    <col min="3" max="3" width="35.28515625" style="1" customWidth="1"/>
    <col min="4" max="4" width="28.85546875" style="1" customWidth="1"/>
    <col min="5" max="8" width="12.5703125" style="1" customWidth="1"/>
    <col min="9" max="9" width="21.28515625" style="1" bestFit="1" customWidth="1"/>
    <col min="10" max="10" width="36.28515625" style="1" hidden="1" customWidth="1" outlineLevel="1"/>
    <col min="11" max="11" width="11.5703125" style="1" hidden="1" customWidth="1" outlineLevel="1"/>
    <col min="12" max="12" width="6.5703125" style="1" bestFit="1" customWidth="1" collapsed="1"/>
    <col min="13" max="13" width="38.28515625" style="1" hidden="1" customWidth="1" outlineLevel="1"/>
    <col min="14" max="14" width="12.42578125" style="1" hidden="1" customWidth="1" outlineLevel="1"/>
    <col min="15" max="15" width="5.85546875" style="1" customWidth="1" collapsed="1"/>
    <col min="16" max="16384" width="9.140625" style="1"/>
  </cols>
  <sheetData>
    <row r="1" spans="1:15" s="8" customFormat="1" ht="27.75" customHeight="1" x14ac:dyDescent="0.25">
      <c r="A1" s="308" t="s">
        <v>151</v>
      </c>
      <c r="B1" s="309"/>
      <c r="C1" s="309"/>
      <c r="D1" s="190"/>
      <c r="E1" s="190"/>
      <c r="F1" s="190"/>
      <c r="G1" s="190"/>
      <c r="H1" s="190"/>
      <c r="I1" s="51">
        <f>'ראשי-פרטים כלליים וריכוז הוצאות'!F5</f>
        <v>0</v>
      </c>
      <c r="J1" s="289" t="s">
        <v>93</v>
      </c>
      <c r="K1" s="289"/>
      <c r="L1" s="71" t="s">
        <v>83</v>
      </c>
      <c r="M1" s="307" t="s">
        <v>119</v>
      </c>
      <c r="N1" s="307"/>
      <c r="O1" s="61" t="s">
        <v>88</v>
      </c>
    </row>
    <row r="2" spans="1:15" ht="38.25" x14ac:dyDescent="0.2">
      <c r="A2" s="36" t="s">
        <v>8</v>
      </c>
      <c r="B2" s="36" t="s">
        <v>42</v>
      </c>
      <c r="C2" s="36" t="s">
        <v>29</v>
      </c>
      <c r="D2" s="35" t="s">
        <v>118</v>
      </c>
      <c r="E2" s="36" t="s">
        <v>90</v>
      </c>
      <c r="F2" s="35" t="s">
        <v>110</v>
      </c>
      <c r="G2" s="35" t="s">
        <v>111</v>
      </c>
      <c r="H2" s="35" t="s">
        <v>112</v>
      </c>
      <c r="I2" s="35" t="s">
        <v>113</v>
      </c>
      <c r="J2" s="44" t="s">
        <v>11</v>
      </c>
      <c r="K2" s="44" t="s">
        <v>48</v>
      </c>
      <c r="M2" s="57" t="s">
        <v>11</v>
      </c>
      <c r="N2" s="57" t="s">
        <v>94</v>
      </c>
    </row>
    <row r="3" spans="1:15" s="2" customFormat="1" ht="27" customHeight="1" x14ac:dyDescent="0.2">
      <c r="A3" s="43">
        <v>1</v>
      </c>
      <c r="B3" s="171"/>
      <c r="C3" s="171"/>
      <c r="D3" s="141"/>
      <c r="E3" s="47"/>
      <c r="F3" s="166"/>
      <c r="G3" s="172"/>
      <c r="H3" s="173"/>
      <c r="I3" s="163"/>
      <c r="J3" s="136"/>
      <c r="K3" s="138">
        <f>I3</f>
        <v>0</v>
      </c>
      <c r="M3" s="84"/>
      <c r="N3" s="138">
        <f>K3</f>
        <v>0</v>
      </c>
      <c r="O3" s="130" t="str">
        <f>IF(COUNTA(B3:I3)=0,"",(IF(COUNTA(B3:I3)&gt;=7,"","יש למלא את כל תאי הנתונים")))</f>
        <v/>
      </c>
    </row>
    <row r="4" spans="1:15" s="2" customFormat="1" ht="27" customHeight="1" x14ac:dyDescent="0.2">
      <c r="A4" s="43">
        <v>2</v>
      </c>
      <c r="B4" s="171"/>
      <c r="C4" s="171"/>
      <c r="D4" s="141"/>
      <c r="E4" s="47"/>
      <c r="F4" s="166"/>
      <c r="G4" s="172"/>
      <c r="H4" s="173"/>
      <c r="I4" s="163"/>
      <c r="J4" s="136"/>
      <c r="K4" s="138">
        <f t="shared" ref="K4:K12" si="0">I4</f>
        <v>0</v>
      </c>
      <c r="M4" s="84"/>
      <c r="N4" s="138">
        <f t="shared" ref="N4:N12" si="1">K4</f>
        <v>0</v>
      </c>
      <c r="O4" s="130" t="str">
        <f t="shared" ref="O4:O24" si="2">IF(COUNTA(B4:I4)=0,"",(IF(COUNTA(B4:I4)&gt;=7,"","יש למלא את כל תאי הנתונים")))</f>
        <v/>
      </c>
    </row>
    <row r="5" spans="1:15" s="2" customFormat="1" ht="27" customHeight="1" x14ac:dyDescent="0.2">
      <c r="A5" s="43">
        <v>3</v>
      </c>
      <c r="B5" s="171"/>
      <c r="C5" s="171"/>
      <c r="D5" s="141"/>
      <c r="E5" s="47"/>
      <c r="F5" s="166"/>
      <c r="G5" s="172"/>
      <c r="H5" s="173"/>
      <c r="I5" s="163"/>
      <c r="J5" s="136"/>
      <c r="K5" s="138">
        <f t="shared" si="0"/>
        <v>0</v>
      </c>
      <c r="M5" s="84"/>
      <c r="N5" s="138">
        <f t="shared" si="1"/>
        <v>0</v>
      </c>
      <c r="O5" s="130" t="str">
        <f t="shared" si="2"/>
        <v/>
      </c>
    </row>
    <row r="6" spans="1:15" s="2" customFormat="1" ht="27" customHeight="1" x14ac:dyDescent="0.2">
      <c r="A6" s="43">
        <v>4</v>
      </c>
      <c r="B6" s="171"/>
      <c r="C6" s="171"/>
      <c r="D6" s="141"/>
      <c r="E6" s="47"/>
      <c r="F6" s="166"/>
      <c r="G6" s="172"/>
      <c r="H6" s="173"/>
      <c r="I6" s="163"/>
      <c r="J6" s="136"/>
      <c r="K6" s="138">
        <f t="shared" si="0"/>
        <v>0</v>
      </c>
      <c r="M6" s="84"/>
      <c r="N6" s="138">
        <f t="shared" si="1"/>
        <v>0</v>
      </c>
      <c r="O6" s="130" t="str">
        <f t="shared" si="2"/>
        <v/>
      </c>
    </row>
    <row r="7" spans="1:15" s="2" customFormat="1" ht="27" customHeight="1" x14ac:dyDescent="0.2">
      <c r="A7" s="43">
        <v>5</v>
      </c>
      <c r="B7" s="171"/>
      <c r="C7" s="171"/>
      <c r="D7" s="141"/>
      <c r="E7" s="47"/>
      <c r="F7" s="166"/>
      <c r="G7" s="172"/>
      <c r="H7" s="173"/>
      <c r="I7" s="163"/>
      <c r="J7" s="136"/>
      <c r="K7" s="138">
        <f t="shared" si="0"/>
        <v>0</v>
      </c>
      <c r="M7" s="84"/>
      <c r="N7" s="138">
        <f t="shared" si="1"/>
        <v>0</v>
      </c>
      <c r="O7" s="130" t="str">
        <f t="shared" si="2"/>
        <v/>
      </c>
    </row>
    <row r="8" spans="1:15" s="2" customFormat="1" ht="27" customHeight="1" x14ac:dyDescent="0.2">
      <c r="A8" s="43">
        <v>6</v>
      </c>
      <c r="B8" s="171"/>
      <c r="C8" s="171"/>
      <c r="D8" s="141"/>
      <c r="E8" s="47"/>
      <c r="F8" s="166"/>
      <c r="G8" s="172"/>
      <c r="H8" s="173"/>
      <c r="I8" s="163"/>
      <c r="J8" s="136"/>
      <c r="K8" s="138">
        <f t="shared" si="0"/>
        <v>0</v>
      </c>
      <c r="M8" s="84"/>
      <c r="N8" s="138">
        <f t="shared" si="1"/>
        <v>0</v>
      </c>
      <c r="O8" s="130" t="str">
        <f t="shared" si="2"/>
        <v/>
      </c>
    </row>
    <row r="9" spans="1:15" s="2" customFormat="1" ht="27" customHeight="1" x14ac:dyDescent="0.2">
      <c r="A9" s="43">
        <v>7</v>
      </c>
      <c r="B9" s="171"/>
      <c r="C9" s="171"/>
      <c r="D9" s="141"/>
      <c r="E9" s="47"/>
      <c r="F9" s="166"/>
      <c r="G9" s="172"/>
      <c r="H9" s="173"/>
      <c r="I9" s="163"/>
      <c r="J9" s="136"/>
      <c r="K9" s="138">
        <f t="shared" si="0"/>
        <v>0</v>
      </c>
      <c r="M9" s="84"/>
      <c r="N9" s="138">
        <f t="shared" si="1"/>
        <v>0</v>
      </c>
      <c r="O9" s="130" t="str">
        <f t="shared" si="2"/>
        <v/>
      </c>
    </row>
    <row r="10" spans="1:15" s="2" customFormat="1" ht="27" customHeight="1" x14ac:dyDescent="0.2">
      <c r="A10" s="43">
        <v>8</v>
      </c>
      <c r="B10" s="171"/>
      <c r="C10" s="171"/>
      <c r="D10" s="141"/>
      <c r="E10" s="47"/>
      <c r="F10" s="166"/>
      <c r="G10" s="172"/>
      <c r="H10" s="173"/>
      <c r="I10" s="163"/>
      <c r="J10" s="136"/>
      <c r="K10" s="138">
        <f t="shared" si="0"/>
        <v>0</v>
      </c>
      <c r="M10" s="84"/>
      <c r="N10" s="138">
        <f t="shared" si="1"/>
        <v>0</v>
      </c>
      <c r="O10" s="130" t="str">
        <f t="shared" si="2"/>
        <v/>
      </c>
    </row>
    <row r="11" spans="1:15" s="2" customFormat="1" ht="27" customHeight="1" x14ac:dyDescent="0.2">
      <c r="A11" s="43">
        <v>9</v>
      </c>
      <c r="B11" s="171"/>
      <c r="C11" s="171"/>
      <c r="D11" s="141"/>
      <c r="E11" s="47"/>
      <c r="F11" s="166"/>
      <c r="G11" s="172"/>
      <c r="H11" s="173"/>
      <c r="I11" s="163"/>
      <c r="J11" s="136"/>
      <c r="K11" s="138">
        <f t="shared" si="0"/>
        <v>0</v>
      </c>
      <c r="M11" s="84"/>
      <c r="N11" s="138">
        <f t="shared" si="1"/>
        <v>0</v>
      </c>
      <c r="O11" s="130" t="str">
        <f t="shared" si="2"/>
        <v/>
      </c>
    </row>
    <row r="12" spans="1:15" s="2" customFormat="1" ht="27" customHeight="1" x14ac:dyDescent="0.2">
      <c r="A12" s="43">
        <v>10</v>
      </c>
      <c r="B12" s="171"/>
      <c r="C12" s="171"/>
      <c r="D12" s="141"/>
      <c r="E12" s="47"/>
      <c r="F12" s="166"/>
      <c r="G12" s="172"/>
      <c r="H12" s="173"/>
      <c r="I12" s="163"/>
      <c r="J12" s="136"/>
      <c r="K12" s="138">
        <f t="shared" si="0"/>
        <v>0</v>
      </c>
      <c r="M12" s="84"/>
      <c r="N12" s="138">
        <f t="shared" si="1"/>
        <v>0</v>
      </c>
      <c r="O12" s="130" t="str">
        <f t="shared" si="2"/>
        <v/>
      </c>
    </row>
    <row r="13" spans="1:15" s="2" customFormat="1" ht="27" customHeight="1" x14ac:dyDescent="0.2">
      <c r="A13" s="38"/>
      <c r="B13" s="310" t="s">
        <v>52</v>
      </c>
      <c r="C13" s="311"/>
      <c r="D13" s="311"/>
      <c r="E13" s="311"/>
      <c r="F13" s="311"/>
      <c r="G13" s="311"/>
      <c r="H13" s="312"/>
      <c r="I13" s="160">
        <f>SUM(I3:I12)</f>
        <v>0</v>
      </c>
      <c r="J13" s="45"/>
      <c r="K13" s="131">
        <f>SUM(K3:K12)</f>
        <v>0</v>
      </c>
      <c r="M13" s="70"/>
      <c r="N13" s="132">
        <f>SUM(N3:N12)</f>
        <v>0</v>
      </c>
    </row>
    <row r="14" spans="1:15" s="8" customFormat="1" ht="27.75" customHeight="1" x14ac:dyDescent="0.25">
      <c r="A14" s="308" t="s">
        <v>150</v>
      </c>
      <c r="B14" s="309"/>
      <c r="C14" s="309"/>
      <c r="D14" s="196"/>
      <c r="E14" s="196"/>
      <c r="F14" s="196"/>
      <c r="G14" s="196"/>
      <c r="H14" s="196"/>
      <c r="I14" s="51">
        <f>'ראשי-פרטים כלליים וריכוז הוצאות'!F17</f>
        <v>0</v>
      </c>
      <c r="J14" s="289" t="s">
        <v>93</v>
      </c>
      <c r="K14" s="289"/>
      <c r="L14" s="71" t="s">
        <v>83</v>
      </c>
      <c r="M14" s="307" t="s">
        <v>119</v>
      </c>
      <c r="N14" s="307"/>
      <c r="O14" s="61" t="s">
        <v>88</v>
      </c>
    </row>
    <row r="15" spans="1:15" s="2" customFormat="1" ht="27" customHeight="1" x14ac:dyDescent="0.2">
      <c r="A15" s="43">
        <v>1</v>
      </c>
      <c r="B15" s="171"/>
      <c r="C15" s="171"/>
      <c r="D15" s="141"/>
      <c r="E15" s="47"/>
      <c r="F15" s="166"/>
      <c r="G15" s="172"/>
      <c r="H15" s="173"/>
      <c r="I15" s="163"/>
      <c r="J15" s="136"/>
      <c r="K15" s="138">
        <f>I15</f>
        <v>0</v>
      </c>
      <c r="M15" s="84"/>
      <c r="N15" s="138">
        <f>K15</f>
        <v>0</v>
      </c>
      <c r="O15" s="130" t="str">
        <f t="shared" si="2"/>
        <v/>
      </c>
    </row>
    <row r="16" spans="1:15" s="2" customFormat="1" ht="27" customHeight="1" x14ac:dyDescent="0.2">
      <c r="A16" s="43">
        <v>2</v>
      </c>
      <c r="B16" s="171"/>
      <c r="C16" s="171"/>
      <c r="D16" s="141"/>
      <c r="E16" s="47"/>
      <c r="F16" s="166"/>
      <c r="G16" s="172"/>
      <c r="H16" s="173"/>
      <c r="I16" s="163"/>
      <c r="J16" s="136"/>
      <c r="K16" s="138">
        <f t="shared" ref="K16:K24" si="3">I16</f>
        <v>0</v>
      </c>
      <c r="M16" s="84"/>
      <c r="N16" s="138">
        <f t="shared" ref="N16:N24" si="4">K16</f>
        <v>0</v>
      </c>
      <c r="O16" s="130" t="str">
        <f t="shared" si="2"/>
        <v/>
      </c>
    </row>
    <row r="17" spans="1:15" s="2" customFormat="1" ht="27" customHeight="1" x14ac:dyDescent="0.2">
      <c r="A17" s="43">
        <v>3</v>
      </c>
      <c r="B17" s="171"/>
      <c r="C17" s="171"/>
      <c r="D17" s="141"/>
      <c r="E17" s="47"/>
      <c r="F17" s="166"/>
      <c r="G17" s="172"/>
      <c r="H17" s="173"/>
      <c r="I17" s="163"/>
      <c r="J17" s="136"/>
      <c r="K17" s="138">
        <f t="shared" si="3"/>
        <v>0</v>
      </c>
      <c r="M17" s="84"/>
      <c r="N17" s="138">
        <f t="shared" si="4"/>
        <v>0</v>
      </c>
      <c r="O17" s="130" t="str">
        <f t="shared" si="2"/>
        <v/>
      </c>
    </row>
    <row r="18" spans="1:15" s="2" customFormat="1" ht="27" customHeight="1" x14ac:dyDescent="0.2">
      <c r="A18" s="43">
        <v>4</v>
      </c>
      <c r="B18" s="171"/>
      <c r="C18" s="171"/>
      <c r="D18" s="141"/>
      <c r="E18" s="47"/>
      <c r="F18" s="166"/>
      <c r="G18" s="172"/>
      <c r="H18" s="173"/>
      <c r="I18" s="163"/>
      <c r="J18" s="136"/>
      <c r="K18" s="138">
        <f t="shared" si="3"/>
        <v>0</v>
      </c>
      <c r="M18" s="84"/>
      <c r="N18" s="138">
        <f t="shared" si="4"/>
        <v>0</v>
      </c>
      <c r="O18" s="130" t="str">
        <f t="shared" si="2"/>
        <v/>
      </c>
    </row>
    <row r="19" spans="1:15" s="2" customFormat="1" ht="27" customHeight="1" x14ac:dyDescent="0.2">
      <c r="A19" s="43">
        <v>5</v>
      </c>
      <c r="B19" s="171"/>
      <c r="C19" s="171"/>
      <c r="D19" s="141"/>
      <c r="E19" s="47"/>
      <c r="F19" s="166"/>
      <c r="G19" s="172"/>
      <c r="H19" s="173"/>
      <c r="I19" s="163"/>
      <c r="J19" s="136"/>
      <c r="K19" s="138">
        <f t="shared" si="3"/>
        <v>0</v>
      </c>
      <c r="M19" s="84"/>
      <c r="N19" s="138">
        <f t="shared" si="4"/>
        <v>0</v>
      </c>
      <c r="O19" s="130" t="str">
        <f t="shared" si="2"/>
        <v/>
      </c>
    </row>
    <row r="20" spans="1:15" s="2" customFormat="1" ht="27" customHeight="1" x14ac:dyDescent="0.2">
      <c r="A20" s="43">
        <v>6</v>
      </c>
      <c r="B20" s="171"/>
      <c r="C20" s="171"/>
      <c r="D20" s="141"/>
      <c r="E20" s="47"/>
      <c r="F20" s="166"/>
      <c r="G20" s="172"/>
      <c r="H20" s="173"/>
      <c r="I20" s="163"/>
      <c r="J20" s="136"/>
      <c r="K20" s="138">
        <f t="shared" si="3"/>
        <v>0</v>
      </c>
      <c r="M20" s="84"/>
      <c r="N20" s="138">
        <f t="shared" si="4"/>
        <v>0</v>
      </c>
      <c r="O20" s="130" t="str">
        <f t="shared" si="2"/>
        <v/>
      </c>
    </row>
    <row r="21" spans="1:15" s="2" customFormat="1" ht="27" customHeight="1" x14ac:dyDescent="0.2">
      <c r="A21" s="43">
        <v>7</v>
      </c>
      <c r="B21" s="171"/>
      <c r="C21" s="171"/>
      <c r="D21" s="141"/>
      <c r="E21" s="47"/>
      <c r="F21" s="166"/>
      <c r="G21" s="172"/>
      <c r="H21" s="173"/>
      <c r="I21" s="163"/>
      <c r="J21" s="136"/>
      <c r="K21" s="138">
        <f t="shared" si="3"/>
        <v>0</v>
      </c>
      <c r="M21" s="84"/>
      <c r="N21" s="138">
        <f t="shared" si="4"/>
        <v>0</v>
      </c>
      <c r="O21" s="130" t="str">
        <f t="shared" si="2"/>
        <v/>
      </c>
    </row>
    <row r="22" spans="1:15" s="2" customFormat="1" ht="27" customHeight="1" x14ac:dyDescent="0.2">
      <c r="A22" s="43">
        <v>8</v>
      </c>
      <c r="B22" s="171"/>
      <c r="C22" s="171"/>
      <c r="D22" s="141"/>
      <c r="E22" s="47"/>
      <c r="F22" s="166"/>
      <c r="G22" s="172"/>
      <c r="H22" s="173"/>
      <c r="I22" s="163"/>
      <c r="J22" s="136"/>
      <c r="K22" s="138">
        <f t="shared" si="3"/>
        <v>0</v>
      </c>
      <c r="M22" s="84"/>
      <c r="N22" s="138">
        <f t="shared" si="4"/>
        <v>0</v>
      </c>
      <c r="O22" s="130" t="str">
        <f t="shared" si="2"/>
        <v/>
      </c>
    </row>
    <row r="23" spans="1:15" s="2" customFormat="1" ht="27" customHeight="1" x14ac:dyDescent="0.2">
      <c r="A23" s="43">
        <v>9</v>
      </c>
      <c r="B23" s="171"/>
      <c r="C23" s="171"/>
      <c r="D23" s="141"/>
      <c r="E23" s="47"/>
      <c r="F23" s="166"/>
      <c r="G23" s="172"/>
      <c r="H23" s="173"/>
      <c r="I23" s="163"/>
      <c r="J23" s="136"/>
      <c r="K23" s="138">
        <f t="shared" si="3"/>
        <v>0</v>
      </c>
      <c r="M23" s="84"/>
      <c r="N23" s="138">
        <f t="shared" si="4"/>
        <v>0</v>
      </c>
      <c r="O23" s="130"/>
    </row>
    <row r="24" spans="1:15" s="2" customFormat="1" ht="27" customHeight="1" x14ac:dyDescent="0.2">
      <c r="A24" s="43">
        <v>10</v>
      </c>
      <c r="B24" s="171"/>
      <c r="C24" s="171"/>
      <c r="D24" s="141"/>
      <c r="E24" s="47"/>
      <c r="F24" s="166"/>
      <c r="G24" s="172"/>
      <c r="H24" s="173"/>
      <c r="I24" s="163"/>
      <c r="J24" s="136"/>
      <c r="K24" s="138">
        <f t="shared" si="3"/>
        <v>0</v>
      </c>
      <c r="M24" s="84"/>
      <c r="N24" s="138">
        <f t="shared" si="4"/>
        <v>0</v>
      </c>
      <c r="O24" s="130" t="str">
        <f t="shared" si="2"/>
        <v/>
      </c>
    </row>
    <row r="25" spans="1:15" s="2" customFormat="1" ht="27" customHeight="1" x14ac:dyDescent="0.2">
      <c r="A25" s="38"/>
      <c r="B25" s="310" t="s">
        <v>52</v>
      </c>
      <c r="C25" s="311"/>
      <c r="D25" s="311"/>
      <c r="E25" s="311"/>
      <c r="F25" s="311"/>
      <c r="G25" s="311"/>
      <c r="H25" s="312"/>
      <c r="I25" s="160">
        <f ca="1">SUM(I15:I25)</f>
        <v>0</v>
      </c>
      <c r="J25" s="45"/>
      <c r="K25" s="131">
        <f>SUM(K15:K24)</f>
        <v>0</v>
      </c>
      <c r="M25" s="70"/>
      <c r="N25" s="132">
        <f>SUM(N3:N24)</f>
        <v>0</v>
      </c>
    </row>
    <row r="27" spans="1:15" x14ac:dyDescent="0.2">
      <c r="A27" s="306"/>
      <c r="B27" s="306"/>
    </row>
    <row r="28" spans="1:15" x14ac:dyDescent="0.2">
      <c r="A28" s="306"/>
      <c r="B28" s="306"/>
    </row>
    <row r="29" spans="1:15" ht="25.5" customHeight="1" x14ac:dyDescent="0.2">
      <c r="A29" s="306"/>
      <c r="B29" s="306"/>
    </row>
    <row r="30" spans="1:15" x14ac:dyDescent="0.2">
      <c r="A30" s="306"/>
      <c r="B30" s="306"/>
    </row>
    <row r="31" spans="1:15" x14ac:dyDescent="0.2">
      <c r="A31" s="306"/>
      <c r="B31" s="306"/>
    </row>
    <row r="32" spans="1:15" x14ac:dyDescent="0.2">
      <c r="A32" s="306"/>
      <c r="B32" s="306"/>
    </row>
    <row r="33" spans="1:2" x14ac:dyDescent="0.2">
      <c r="A33" s="306"/>
      <c r="B33" s="306"/>
    </row>
  </sheetData>
  <mergeCells count="9">
    <mergeCell ref="J1:K1"/>
    <mergeCell ref="A27:B33"/>
    <mergeCell ref="M1:N1"/>
    <mergeCell ref="A1:C1"/>
    <mergeCell ref="B25:H25"/>
    <mergeCell ref="A14:C14"/>
    <mergeCell ref="J14:K14"/>
    <mergeCell ref="M14:N14"/>
    <mergeCell ref="B13:H13"/>
  </mergeCells>
  <phoneticPr fontId="2" type="noConversion"/>
  <conditionalFormatting sqref="K3:K12 K15:K25">
    <cfRule type="cellIs" dxfId="18" priority="4" operator="notEqual">
      <formula>$I3</formula>
    </cfRule>
  </conditionalFormatting>
  <conditionalFormatting sqref="N3:N12 N15:N25">
    <cfRule type="cellIs" dxfId="17" priority="3" operator="notEqual">
      <formula>$K3</formula>
    </cfRule>
  </conditionalFormatting>
  <conditionalFormatting sqref="K13">
    <cfRule type="cellIs" dxfId="16" priority="2" operator="notEqual">
      <formula>$I13</formula>
    </cfRule>
  </conditionalFormatting>
  <conditionalFormatting sqref="N13">
    <cfRule type="cellIs" dxfId="15" priority="1" operator="notEqual">
      <formula>$K13</formula>
    </cfRule>
  </conditionalFormatting>
  <dataValidations xWindow="535" yWindow="216" count="7">
    <dataValidation type="decimal" allowBlank="1" sqref="K15:K25 K3:K13 N3:N13 N15:N25">
      <formula1>0</formula1>
      <formula2>100000000</formula2>
    </dataValidation>
    <dataValidation allowBlank="1" sqref="L15:L24 L2:L12"/>
    <dataValidation operator="lessThan" allowBlank="1" showInputMessage="1" showErrorMessage="1" errorTitle="עפ&quot;י נוהל הכספים 200-03:" error="אחוז התעסוקה במו&quot;פ מוגבל ל-100%._x000a_כמו כן:_x000a_מנכ&quot;ל מוגבל ל-50%  (קוד שכר 3)_x000a_מנכ&quot;ל בחברה שכל עיסוקה מו&quot;פ מוגבל ל-75% (קוד שכר 4)" sqref="M15:M24 M3:M12"/>
    <dataValidation type="decimal" allowBlank="1" showInputMessage="1" showErrorMessage="1" sqref="H15:I24 H3:I12">
      <formula1>-1000000</formula1>
      <formula2>1000000</formula2>
    </dataValidation>
    <dataValidation showInputMessage="1" showErrorMessage="1" sqref="D15:D24 D3:D12"/>
    <dataValidation allowBlank="1" showInputMessage="1" showErrorMessage="1" prompt="נא לוודא את צירוף האסמכתאות לדו&quot;ח המודפס ולהזין בעמודה זו את המספור המופיע על האסמכתא" sqref="E15:E24 E3:E12"/>
    <dataValidation type="date" operator="greaterThan" allowBlank="1" showInputMessage="1" showErrorMessage="1" prompt="יש להזין תאריכים מאוחרים מ-1/12/2014_x000a__x000a_יש לוודא הזנה בפורמט DD/MM/YYYY" sqref="F15:F24 F3:F12">
      <formula1>41974</formula1>
    </dataValidation>
  </dataValidations>
  <hyperlinks>
    <hyperlink ref="A1:B1" r:id="rId1" display="התמחות בשוק היעד (סעיף 3.2 בנהלי הקרן)"/>
    <hyperlink ref="A14:B14" r:id="rId2" display="התמחות בשוק היעד (סעיף 3.2 בנהלי הקרן)"/>
  </hyperlinks>
  <printOptions horizontalCentered="1"/>
  <pageMargins left="0.27559055118110237" right="0.31496062992125984" top="0.51181102362204722" bottom="0.74803149606299213" header="0.62992125984251968" footer="0.51181102362204722"/>
  <pageSetup paperSize="9" scale="63" orientation="landscape" horizontalDpi="1200" verticalDpi="1200" r:id="rId3"/>
  <headerFooter alignWithMargins="0">
    <oddFooter>&amp;Lהודפס ביום &amp;D
בשעה &amp;T&amp;Cעמוד &amp;P מתוך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indexed="42"/>
    <pageSetUpPr fitToPage="1"/>
  </sheetPr>
  <dimension ref="A1:P44"/>
  <sheetViews>
    <sheetView showGridLines="0" rightToLeft="1" zoomScale="70" zoomScaleNormal="70" workbookViewId="0">
      <pane xSplit="9" ySplit="2" topLeftCell="J3" activePane="bottomRight" state="frozen"/>
      <selection activeCell="F12" sqref="F12"/>
      <selection pane="topRight" activeCell="F12" sqref="F12"/>
      <selection pane="bottomLeft" activeCell="F12" sqref="F12"/>
      <selection pane="bottomRight" activeCell="N33" sqref="N33"/>
    </sheetView>
  </sheetViews>
  <sheetFormatPr defaultColWidth="9.140625" defaultRowHeight="12.75" outlineLevelCol="1" x14ac:dyDescent="0.2"/>
  <cols>
    <col min="1" max="1" width="4.85546875" style="5" customWidth="1"/>
    <col min="2" max="2" width="39.7109375" style="5" customWidth="1"/>
    <col min="3" max="4" width="31.85546875" style="5" customWidth="1"/>
    <col min="5" max="8" width="12.5703125" style="5" customWidth="1"/>
    <col min="9" max="9" width="16.7109375" style="5" customWidth="1"/>
    <col min="10" max="10" width="41.42578125" style="5" hidden="1" customWidth="1" outlineLevel="1"/>
    <col min="11" max="11" width="11.42578125" style="5" hidden="1" customWidth="1" outlineLevel="1"/>
    <col min="12" max="12" width="6.5703125" style="5" bestFit="1" customWidth="1" collapsed="1"/>
    <col min="13" max="13" width="37.5703125" style="5" hidden="1" customWidth="1" outlineLevel="1"/>
    <col min="14" max="14" width="11.42578125" style="5" hidden="1" customWidth="1" outlineLevel="1"/>
    <col min="15" max="15" width="5.28515625" style="5" customWidth="1" collapsed="1"/>
    <col min="16" max="16384" width="9.140625" style="5"/>
  </cols>
  <sheetData>
    <row r="1" spans="1:15" ht="25.9" customHeight="1" x14ac:dyDescent="0.2">
      <c r="A1" s="313" t="s">
        <v>146</v>
      </c>
      <c r="B1" s="314"/>
      <c r="C1" s="314"/>
      <c r="D1" s="314"/>
      <c r="E1" s="314"/>
      <c r="F1" s="314"/>
      <c r="G1" s="314"/>
      <c r="H1" s="314"/>
      <c r="I1" s="51">
        <f>'ראשי-פרטים כלליים וריכוז הוצאות'!F5</f>
        <v>0</v>
      </c>
      <c r="J1" s="289" t="s">
        <v>93</v>
      </c>
      <c r="K1" s="289"/>
      <c r="L1" s="71" t="s">
        <v>83</v>
      </c>
      <c r="M1" s="307" t="s">
        <v>119</v>
      </c>
      <c r="N1" s="307"/>
      <c r="O1" s="61" t="s">
        <v>88</v>
      </c>
    </row>
    <row r="2" spans="1:15" ht="38.25" x14ac:dyDescent="0.2">
      <c r="A2" s="35" t="s">
        <v>8</v>
      </c>
      <c r="B2" s="35" t="s">
        <v>42</v>
      </c>
      <c r="C2" s="35" t="s">
        <v>29</v>
      </c>
      <c r="D2" s="35" t="s">
        <v>118</v>
      </c>
      <c r="E2" s="35" t="s">
        <v>90</v>
      </c>
      <c r="F2" s="35" t="s">
        <v>110</v>
      </c>
      <c r="G2" s="35" t="s">
        <v>111</v>
      </c>
      <c r="H2" s="35" t="s">
        <v>112</v>
      </c>
      <c r="I2" s="35" t="s">
        <v>91</v>
      </c>
      <c r="J2" s="44" t="s">
        <v>11</v>
      </c>
      <c r="K2" s="44" t="s">
        <v>48</v>
      </c>
      <c r="M2" s="57" t="s">
        <v>11</v>
      </c>
      <c r="N2" s="57" t="s">
        <v>94</v>
      </c>
    </row>
    <row r="3" spans="1:15" s="29" customFormat="1" ht="28.15" customHeight="1" x14ac:dyDescent="0.2">
      <c r="A3" s="43">
        <v>1</v>
      </c>
      <c r="B3" s="174"/>
      <c r="C3" s="174"/>
      <c r="D3" s="141"/>
      <c r="E3" s="47"/>
      <c r="F3" s="166"/>
      <c r="G3" s="85"/>
      <c r="H3" s="175"/>
      <c r="I3" s="163"/>
      <c r="J3" s="77"/>
      <c r="K3" s="138">
        <f>I3</f>
        <v>0</v>
      </c>
      <c r="L3" s="5"/>
      <c r="M3" s="77"/>
      <c r="N3" s="138">
        <f>K3</f>
        <v>0</v>
      </c>
      <c r="O3" s="53" t="str">
        <f>IF(COUNTA(B3:I3)=0,"",(IF(COUNTA(B3:I3)&gt;=7,"","יש למלא את כל תאי הנתונים")))</f>
        <v/>
      </c>
    </row>
    <row r="4" spans="1:15" s="29" customFormat="1" ht="28.15" customHeight="1" x14ac:dyDescent="0.2">
      <c r="A4" s="43">
        <v>2</v>
      </c>
      <c r="B4" s="174"/>
      <c r="C4" s="174"/>
      <c r="D4" s="141"/>
      <c r="E4" s="47"/>
      <c r="F4" s="166"/>
      <c r="G4" s="85"/>
      <c r="H4" s="175"/>
      <c r="I4" s="163"/>
      <c r="J4" s="77"/>
      <c r="K4" s="138">
        <f t="shared" ref="K4:K32" si="0">I4</f>
        <v>0</v>
      </c>
      <c r="L4" s="5"/>
      <c r="M4" s="77"/>
      <c r="N4" s="138">
        <f t="shared" ref="N4:N32" si="1">K4</f>
        <v>0</v>
      </c>
      <c r="O4" s="53"/>
    </row>
    <row r="5" spans="1:15" s="29" customFormat="1" ht="28.15" customHeight="1" x14ac:dyDescent="0.2">
      <c r="A5" s="43">
        <v>3</v>
      </c>
      <c r="B5" s="174"/>
      <c r="C5" s="174"/>
      <c r="D5" s="141"/>
      <c r="E5" s="47"/>
      <c r="F5" s="166"/>
      <c r="G5" s="85"/>
      <c r="H5" s="175"/>
      <c r="I5" s="163"/>
      <c r="J5" s="77"/>
      <c r="K5" s="138">
        <f t="shared" si="0"/>
        <v>0</v>
      </c>
      <c r="L5" s="5"/>
      <c r="M5" s="77"/>
      <c r="N5" s="138">
        <f t="shared" si="1"/>
        <v>0</v>
      </c>
      <c r="O5" s="53"/>
    </row>
    <row r="6" spans="1:15" s="29" customFormat="1" ht="28.15" customHeight="1" x14ac:dyDescent="0.2">
      <c r="A6" s="43">
        <v>4</v>
      </c>
      <c r="B6" s="174"/>
      <c r="C6" s="174"/>
      <c r="D6" s="141"/>
      <c r="E6" s="47"/>
      <c r="F6" s="166"/>
      <c r="G6" s="85"/>
      <c r="H6" s="175"/>
      <c r="I6" s="163"/>
      <c r="J6" s="77"/>
      <c r="K6" s="138">
        <f t="shared" si="0"/>
        <v>0</v>
      </c>
      <c r="L6" s="5"/>
      <c r="M6" s="77"/>
      <c r="N6" s="138">
        <f t="shared" si="1"/>
        <v>0</v>
      </c>
      <c r="O6" s="53"/>
    </row>
    <row r="7" spans="1:15" s="29" customFormat="1" ht="28.15" customHeight="1" x14ac:dyDescent="0.2">
      <c r="A7" s="43">
        <v>5</v>
      </c>
      <c r="B7" s="174"/>
      <c r="C7" s="174"/>
      <c r="D7" s="141"/>
      <c r="E7" s="47"/>
      <c r="F7" s="166"/>
      <c r="G7" s="85"/>
      <c r="H7" s="175"/>
      <c r="I7" s="163"/>
      <c r="J7" s="77"/>
      <c r="K7" s="138">
        <f t="shared" si="0"/>
        <v>0</v>
      </c>
      <c r="L7" s="5"/>
      <c r="M7" s="77"/>
      <c r="N7" s="138">
        <f t="shared" si="1"/>
        <v>0</v>
      </c>
      <c r="O7" s="53"/>
    </row>
    <row r="8" spans="1:15" s="29" customFormat="1" ht="28.15" customHeight="1" x14ac:dyDescent="0.2">
      <c r="A8" s="43">
        <v>6</v>
      </c>
      <c r="B8" s="174"/>
      <c r="C8" s="174"/>
      <c r="D8" s="141"/>
      <c r="E8" s="47"/>
      <c r="F8" s="166"/>
      <c r="G8" s="85"/>
      <c r="H8" s="175"/>
      <c r="I8" s="163"/>
      <c r="J8" s="77"/>
      <c r="K8" s="138">
        <f t="shared" si="0"/>
        <v>0</v>
      </c>
      <c r="L8" s="5"/>
      <c r="M8" s="77"/>
      <c r="N8" s="138">
        <f t="shared" si="1"/>
        <v>0</v>
      </c>
      <c r="O8" s="53"/>
    </row>
    <row r="9" spans="1:15" s="29" customFormat="1" ht="28.15" customHeight="1" x14ac:dyDescent="0.2">
      <c r="A9" s="43">
        <v>7</v>
      </c>
      <c r="B9" s="174"/>
      <c r="C9" s="174"/>
      <c r="D9" s="141"/>
      <c r="E9" s="47"/>
      <c r="F9" s="166"/>
      <c r="G9" s="85"/>
      <c r="H9" s="175"/>
      <c r="I9" s="163"/>
      <c r="J9" s="77"/>
      <c r="K9" s="138">
        <f t="shared" si="0"/>
        <v>0</v>
      </c>
      <c r="L9" s="5"/>
      <c r="M9" s="77"/>
      <c r="N9" s="138">
        <f t="shared" si="1"/>
        <v>0</v>
      </c>
      <c r="O9" s="53"/>
    </row>
    <row r="10" spans="1:15" s="29" customFormat="1" ht="28.15" customHeight="1" x14ac:dyDescent="0.2">
      <c r="A10" s="43">
        <v>8</v>
      </c>
      <c r="B10" s="174"/>
      <c r="C10" s="174"/>
      <c r="D10" s="141"/>
      <c r="E10" s="47"/>
      <c r="F10" s="166"/>
      <c r="G10" s="85"/>
      <c r="H10" s="175"/>
      <c r="I10" s="163"/>
      <c r="J10" s="77"/>
      <c r="K10" s="138">
        <f t="shared" si="0"/>
        <v>0</v>
      </c>
      <c r="L10" s="5"/>
      <c r="M10" s="77"/>
      <c r="N10" s="138">
        <f t="shared" si="1"/>
        <v>0</v>
      </c>
      <c r="O10" s="53"/>
    </row>
    <row r="11" spans="1:15" s="29" customFormat="1" ht="28.15" customHeight="1" x14ac:dyDescent="0.2">
      <c r="A11" s="43">
        <v>9</v>
      </c>
      <c r="B11" s="174"/>
      <c r="C11" s="174"/>
      <c r="D11" s="141"/>
      <c r="E11" s="47"/>
      <c r="F11" s="166"/>
      <c r="G11" s="85"/>
      <c r="H11" s="175"/>
      <c r="I11" s="163"/>
      <c r="J11" s="77"/>
      <c r="K11" s="138">
        <f t="shared" si="0"/>
        <v>0</v>
      </c>
      <c r="L11" s="5"/>
      <c r="M11" s="77"/>
      <c r="N11" s="138">
        <f t="shared" si="1"/>
        <v>0</v>
      </c>
      <c r="O11" s="53"/>
    </row>
    <row r="12" spans="1:15" s="29" customFormat="1" ht="28.15" customHeight="1" x14ac:dyDescent="0.2">
      <c r="A12" s="43">
        <v>10</v>
      </c>
      <c r="B12" s="174"/>
      <c r="C12" s="174"/>
      <c r="D12" s="141"/>
      <c r="E12" s="47"/>
      <c r="F12" s="166"/>
      <c r="G12" s="85"/>
      <c r="H12" s="175"/>
      <c r="I12" s="163"/>
      <c r="J12" s="77"/>
      <c r="K12" s="138">
        <f t="shared" si="0"/>
        <v>0</v>
      </c>
      <c r="L12" s="5"/>
      <c r="M12" s="77"/>
      <c r="N12" s="138">
        <f t="shared" si="1"/>
        <v>0</v>
      </c>
      <c r="O12" s="53"/>
    </row>
    <row r="13" spans="1:15" s="29" customFormat="1" ht="28.15" customHeight="1" x14ac:dyDescent="0.2">
      <c r="A13" s="43">
        <v>11</v>
      </c>
      <c r="B13" s="174"/>
      <c r="C13" s="174"/>
      <c r="D13" s="141"/>
      <c r="E13" s="47"/>
      <c r="F13" s="166"/>
      <c r="G13" s="85"/>
      <c r="H13" s="175"/>
      <c r="I13" s="163"/>
      <c r="J13" s="77"/>
      <c r="K13" s="138">
        <f t="shared" si="0"/>
        <v>0</v>
      </c>
      <c r="L13" s="5"/>
      <c r="M13" s="77"/>
      <c r="N13" s="138">
        <f t="shared" si="1"/>
        <v>0</v>
      </c>
      <c r="O13" s="53"/>
    </row>
    <row r="14" spans="1:15" s="29" customFormat="1" ht="28.15" customHeight="1" x14ac:dyDescent="0.2">
      <c r="A14" s="43">
        <v>12</v>
      </c>
      <c r="B14" s="174"/>
      <c r="C14" s="174"/>
      <c r="D14" s="141"/>
      <c r="E14" s="47"/>
      <c r="F14" s="166"/>
      <c r="G14" s="85"/>
      <c r="H14" s="175"/>
      <c r="I14" s="163"/>
      <c r="J14" s="77"/>
      <c r="K14" s="138">
        <f t="shared" si="0"/>
        <v>0</v>
      </c>
      <c r="L14" s="5"/>
      <c r="M14" s="77"/>
      <c r="N14" s="138">
        <f t="shared" si="1"/>
        <v>0</v>
      </c>
      <c r="O14" s="53" t="str">
        <f t="shared" ref="O14:O32" si="2">IF(COUNTA(B14:I14)=0,"",(IF(COUNTA(B14:I14)&gt;=7,"","יש למלא את כל תאי הנתונים")))</f>
        <v/>
      </c>
    </row>
    <row r="15" spans="1:15" s="29" customFormat="1" ht="28.15" customHeight="1" x14ac:dyDescent="0.2">
      <c r="A15" s="43">
        <v>13</v>
      </c>
      <c r="B15" s="174"/>
      <c r="C15" s="174"/>
      <c r="D15" s="141"/>
      <c r="E15" s="47"/>
      <c r="F15" s="166"/>
      <c r="G15" s="85"/>
      <c r="H15" s="175"/>
      <c r="I15" s="163"/>
      <c r="J15" s="77"/>
      <c r="K15" s="138">
        <f t="shared" si="0"/>
        <v>0</v>
      </c>
      <c r="L15" s="5"/>
      <c r="M15" s="77"/>
      <c r="N15" s="138">
        <f t="shared" si="1"/>
        <v>0</v>
      </c>
      <c r="O15" s="53" t="str">
        <f t="shared" si="2"/>
        <v/>
      </c>
    </row>
    <row r="16" spans="1:15" s="29" customFormat="1" ht="28.15" customHeight="1" x14ac:dyDescent="0.2">
      <c r="A16" s="43">
        <v>14</v>
      </c>
      <c r="B16" s="174"/>
      <c r="C16" s="174"/>
      <c r="D16" s="141"/>
      <c r="E16" s="47"/>
      <c r="F16" s="166"/>
      <c r="G16" s="85"/>
      <c r="H16" s="175"/>
      <c r="I16" s="163"/>
      <c r="J16" s="77"/>
      <c r="K16" s="138">
        <f t="shared" si="0"/>
        <v>0</v>
      </c>
      <c r="L16" s="5"/>
      <c r="M16" s="77"/>
      <c r="N16" s="138">
        <f t="shared" si="1"/>
        <v>0</v>
      </c>
      <c r="O16" s="53" t="str">
        <f t="shared" si="2"/>
        <v/>
      </c>
    </row>
    <row r="17" spans="1:15" s="29" customFormat="1" ht="28.15" customHeight="1" x14ac:dyDescent="0.2">
      <c r="A17" s="43">
        <v>15</v>
      </c>
      <c r="B17" s="174"/>
      <c r="C17" s="174"/>
      <c r="D17" s="141"/>
      <c r="E17" s="47"/>
      <c r="F17" s="166"/>
      <c r="G17" s="85"/>
      <c r="H17" s="175"/>
      <c r="I17" s="163"/>
      <c r="J17" s="77"/>
      <c r="K17" s="138">
        <f t="shared" si="0"/>
        <v>0</v>
      </c>
      <c r="L17" s="5"/>
      <c r="M17" s="77"/>
      <c r="N17" s="138">
        <f t="shared" si="1"/>
        <v>0</v>
      </c>
      <c r="O17" s="53" t="str">
        <f t="shared" si="2"/>
        <v/>
      </c>
    </row>
    <row r="18" spans="1:15" s="29" customFormat="1" ht="28.15" customHeight="1" x14ac:dyDescent="0.2">
      <c r="A18" s="43">
        <v>16</v>
      </c>
      <c r="B18" s="174"/>
      <c r="C18" s="174"/>
      <c r="D18" s="141"/>
      <c r="E18" s="47"/>
      <c r="F18" s="166"/>
      <c r="G18" s="85"/>
      <c r="H18" s="175"/>
      <c r="I18" s="163"/>
      <c r="J18" s="77"/>
      <c r="K18" s="138">
        <f t="shared" si="0"/>
        <v>0</v>
      </c>
      <c r="L18" s="5"/>
      <c r="M18" s="77"/>
      <c r="N18" s="138">
        <f t="shared" si="1"/>
        <v>0</v>
      </c>
      <c r="O18" s="53" t="str">
        <f t="shared" si="2"/>
        <v/>
      </c>
    </row>
    <row r="19" spans="1:15" s="29" customFormat="1" ht="28.15" customHeight="1" x14ac:dyDescent="0.2">
      <c r="A19" s="43">
        <v>17</v>
      </c>
      <c r="B19" s="174"/>
      <c r="C19" s="174"/>
      <c r="D19" s="141"/>
      <c r="E19" s="47"/>
      <c r="F19" s="166"/>
      <c r="G19" s="85"/>
      <c r="H19" s="175"/>
      <c r="I19" s="163"/>
      <c r="J19" s="77"/>
      <c r="K19" s="138">
        <f t="shared" si="0"/>
        <v>0</v>
      </c>
      <c r="L19" s="5"/>
      <c r="M19" s="77"/>
      <c r="N19" s="138">
        <f t="shared" si="1"/>
        <v>0</v>
      </c>
      <c r="O19" s="53" t="str">
        <f t="shared" si="2"/>
        <v/>
      </c>
    </row>
    <row r="20" spans="1:15" s="29" customFormat="1" ht="28.15" customHeight="1" x14ac:dyDescent="0.2">
      <c r="A20" s="43">
        <v>18</v>
      </c>
      <c r="B20" s="174"/>
      <c r="C20" s="174"/>
      <c r="D20" s="141"/>
      <c r="E20" s="47"/>
      <c r="F20" s="166"/>
      <c r="G20" s="85"/>
      <c r="H20" s="175"/>
      <c r="I20" s="163"/>
      <c r="J20" s="77"/>
      <c r="K20" s="138">
        <f t="shared" si="0"/>
        <v>0</v>
      </c>
      <c r="L20" s="5"/>
      <c r="M20" s="77"/>
      <c r="N20" s="138">
        <f t="shared" si="1"/>
        <v>0</v>
      </c>
      <c r="O20" s="53" t="str">
        <f t="shared" si="2"/>
        <v/>
      </c>
    </row>
    <row r="21" spans="1:15" s="29" customFormat="1" ht="28.15" customHeight="1" x14ac:dyDescent="0.2">
      <c r="A21" s="43">
        <v>19</v>
      </c>
      <c r="B21" s="174"/>
      <c r="C21" s="174"/>
      <c r="D21" s="141"/>
      <c r="E21" s="47"/>
      <c r="F21" s="166"/>
      <c r="G21" s="85"/>
      <c r="H21" s="175"/>
      <c r="I21" s="163"/>
      <c r="J21" s="77"/>
      <c r="K21" s="138">
        <f t="shared" si="0"/>
        <v>0</v>
      </c>
      <c r="L21" s="5"/>
      <c r="M21" s="77"/>
      <c r="N21" s="138">
        <f t="shared" si="1"/>
        <v>0</v>
      </c>
      <c r="O21" s="53" t="str">
        <f t="shared" si="2"/>
        <v/>
      </c>
    </row>
    <row r="22" spans="1:15" s="29" customFormat="1" ht="28.15" customHeight="1" x14ac:dyDescent="0.2">
      <c r="A22" s="43">
        <v>20</v>
      </c>
      <c r="B22" s="174"/>
      <c r="C22" s="174"/>
      <c r="D22" s="141"/>
      <c r="E22" s="47"/>
      <c r="F22" s="166"/>
      <c r="G22" s="85"/>
      <c r="H22" s="175"/>
      <c r="I22" s="163"/>
      <c r="J22" s="77"/>
      <c r="K22" s="138">
        <f t="shared" si="0"/>
        <v>0</v>
      </c>
      <c r="L22" s="5"/>
      <c r="M22" s="77"/>
      <c r="N22" s="138">
        <f t="shared" si="1"/>
        <v>0</v>
      </c>
      <c r="O22" s="53" t="str">
        <f t="shared" si="2"/>
        <v/>
      </c>
    </row>
    <row r="23" spans="1:15" s="29" customFormat="1" ht="28.15" customHeight="1" x14ac:dyDescent="0.2">
      <c r="A23" s="43">
        <v>21</v>
      </c>
      <c r="B23" s="174"/>
      <c r="C23" s="174"/>
      <c r="D23" s="141"/>
      <c r="E23" s="47"/>
      <c r="F23" s="166"/>
      <c r="G23" s="85"/>
      <c r="H23" s="175"/>
      <c r="I23" s="163"/>
      <c r="J23" s="77"/>
      <c r="K23" s="138">
        <f t="shared" si="0"/>
        <v>0</v>
      </c>
      <c r="L23" s="5"/>
      <c r="M23" s="77"/>
      <c r="N23" s="138">
        <f t="shared" si="1"/>
        <v>0</v>
      </c>
      <c r="O23" s="53" t="str">
        <f t="shared" si="2"/>
        <v/>
      </c>
    </row>
    <row r="24" spans="1:15" s="29" customFormat="1" ht="28.15" customHeight="1" x14ac:dyDescent="0.2">
      <c r="A24" s="43">
        <v>22</v>
      </c>
      <c r="B24" s="174"/>
      <c r="C24" s="174"/>
      <c r="D24" s="141"/>
      <c r="E24" s="47"/>
      <c r="F24" s="166"/>
      <c r="G24" s="85"/>
      <c r="H24" s="175"/>
      <c r="I24" s="163"/>
      <c r="J24" s="77"/>
      <c r="K24" s="138">
        <f t="shared" si="0"/>
        <v>0</v>
      </c>
      <c r="L24" s="5"/>
      <c r="M24" s="77"/>
      <c r="N24" s="138">
        <f t="shared" si="1"/>
        <v>0</v>
      </c>
      <c r="O24" s="53" t="str">
        <f t="shared" si="2"/>
        <v/>
      </c>
    </row>
    <row r="25" spans="1:15" s="29" customFormat="1" ht="28.15" customHeight="1" x14ac:dyDescent="0.2">
      <c r="A25" s="43">
        <v>23</v>
      </c>
      <c r="B25" s="174"/>
      <c r="C25" s="174"/>
      <c r="D25" s="141"/>
      <c r="E25" s="47"/>
      <c r="F25" s="166"/>
      <c r="G25" s="85"/>
      <c r="H25" s="175"/>
      <c r="I25" s="163"/>
      <c r="J25" s="77"/>
      <c r="K25" s="138">
        <f t="shared" si="0"/>
        <v>0</v>
      </c>
      <c r="L25" s="5"/>
      <c r="M25" s="77"/>
      <c r="N25" s="138">
        <f t="shared" si="1"/>
        <v>0</v>
      </c>
      <c r="O25" s="53" t="str">
        <f t="shared" si="2"/>
        <v/>
      </c>
    </row>
    <row r="26" spans="1:15" s="29" customFormat="1" ht="28.15" customHeight="1" x14ac:dyDescent="0.2">
      <c r="A26" s="43">
        <v>24</v>
      </c>
      <c r="B26" s="174"/>
      <c r="C26" s="174"/>
      <c r="D26" s="141"/>
      <c r="E26" s="47"/>
      <c r="F26" s="166"/>
      <c r="G26" s="85"/>
      <c r="H26" s="175"/>
      <c r="I26" s="163"/>
      <c r="J26" s="77"/>
      <c r="K26" s="138">
        <f t="shared" si="0"/>
        <v>0</v>
      </c>
      <c r="L26" s="5"/>
      <c r="M26" s="77"/>
      <c r="N26" s="138">
        <f t="shared" si="1"/>
        <v>0</v>
      </c>
      <c r="O26" s="53" t="str">
        <f t="shared" si="2"/>
        <v/>
      </c>
    </row>
    <row r="27" spans="1:15" s="29" customFormat="1" ht="28.15" customHeight="1" x14ac:dyDescent="0.2">
      <c r="A27" s="43">
        <v>25</v>
      </c>
      <c r="B27" s="174"/>
      <c r="C27" s="174"/>
      <c r="D27" s="141"/>
      <c r="E27" s="47"/>
      <c r="F27" s="166"/>
      <c r="G27" s="85"/>
      <c r="H27" s="175"/>
      <c r="I27" s="163"/>
      <c r="J27" s="77"/>
      <c r="K27" s="138">
        <f t="shared" si="0"/>
        <v>0</v>
      </c>
      <c r="L27" s="5"/>
      <c r="M27" s="77"/>
      <c r="N27" s="138">
        <f t="shared" si="1"/>
        <v>0</v>
      </c>
      <c r="O27" s="53" t="str">
        <f t="shared" si="2"/>
        <v/>
      </c>
    </row>
    <row r="28" spans="1:15" s="29" customFormat="1" ht="28.15" customHeight="1" x14ac:dyDescent="0.2">
      <c r="A28" s="43">
        <v>26</v>
      </c>
      <c r="B28" s="174"/>
      <c r="C28" s="174"/>
      <c r="D28" s="141"/>
      <c r="E28" s="47"/>
      <c r="F28" s="166"/>
      <c r="G28" s="85"/>
      <c r="H28" s="175"/>
      <c r="I28" s="163"/>
      <c r="J28" s="77"/>
      <c r="K28" s="138">
        <f t="shared" si="0"/>
        <v>0</v>
      </c>
      <c r="L28" s="5"/>
      <c r="M28" s="77"/>
      <c r="N28" s="138">
        <f t="shared" si="1"/>
        <v>0</v>
      </c>
      <c r="O28" s="53" t="str">
        <f t="shared" si="2"/>
        <v/>
      </c>
    </row>
    <row r="29" spans="1:15" s="29" customFormat="1" ht="28.15" customHeight="1" x14ac:dyDescent="0.2">
      <c r="A29" s="43">
        <v>27</v>
      </c>
      <c r="B29" s="174"/>
      <c r="C29" s="174"/>
      <c r="D29" s="141"/>
      <c r="E29" s="47"/>
      <c r="F29" s="166"/>
      <c r="G29" s="85"/>
      <c r="H29" s="175"/>
      <c r="I29" s="163"/>
      <c r="J29" s="77"/>
      <c r="K29" s="138">
        <f t="shared" si="0"/>
        <v>0</v>
      </c>
      <c r="L29" s="5"/>
      <c r="M29" s="77"/>
      <c r="N29" s="138">
        <f t="shared" si="1"/>
        <v>0</v>
      </c>
      <c r="O29" s="53" t="str">
        <f t="shared" si="2"/>
        <v/>
      </c>
    </row>
    <row r="30" spans="1:15" s="29" customFormat="1" ht="28.15" customHeight="1" x14ac:dyDescent="0.2">
      <c r="A30" s="43">
        <v>28</v>
      </c>
      <c r="B30" s="174"/>
      <c r="C30" s="174"/>
      <c r="D30" s="141"/>
      <c r="E30" s="47"/>
      <c r="F30" s="166"/>
      <c r="G30" s="85"/>
      <c r="H30" s="175"/>
      <c r="I30" s="163"/>
      <c r="J30" s="77"/>
      <c r="K30" s="138">
        <f t="shared" si="0"/>
        <v>0</v>
      </c>
      <c r="L30" s="5"/>
      <c r="M30" s="77"/>
      <c r="N30" s="138">
        <f t="shared" si="1"/>
        <v>0</v>
      </c>
      <c r="O30" s="53" t="str">
        <f t="shared" si="2"/>
        <v/>
      </c>
    </row>
    <row r="31" spans="1:15" s="29" customFormat="1" ht="28.15" customHeight="1" x14ac:dyDescent="0.2">
      <c r="A31" s="43">
        <v>29</v>
      </c>
      <c r="B31" s="174"/>
      <c r="C31" s="174"/>
      <c r="D31" s="141"/>
      <c r="E31" s="47"/>
      <c r="F31" s="166"/>
      <c r="G31" s="85"/>
      <c r="H31" s="175"/>
      <c r="I31" s="163"/>
      <c r="J31" s="77"/>
      <c r="K31" s="138">
        <f t="shared" si="0"/>
        <v>0</v>
      </c>
      <c r="L31" s="5"/>
      <c r="M31" s="77"/>
      <c r="N31" s="138">
        <f t="shared" si="1"/>
        <v>0</v>
      </c>
      <c r="O31" s="53" t="str">
        <f t="shared" si="2"/>
        <v/>
      </c>
    </row>
    <row r="32" spans="1:15" s="29" customFormat="1" ht="28.15" customHeight="1" x14ac:dyDescent="0.2">
      <c r="A32" s="43">
        <v>30</v>
      </c>
      <c r="B32" s="174"/>
      <c r="C32" s="174"/>
      <c r="D32" s="141"/>
      <c r="E32" s="47"/>
      <c r="F32" s="166"/>
      <c r="G32" s="85"/>
      <c r="H32" s="175"/>
      <c r="I32" s="163"/>
      <c r="J32" s="77"/>
      <c r="K32" s="138">
        <f t="shared" si="0"/>
        <v>0</v>
      </c>
      <c r="L32" s="5"/>
      <c r="M32" s="77"/>
      <c r="N32" s="138">
        <f t="shared" si="1"/>
        <v>0</v>
      </c>
      <c r="O32" s="53" t="str">
        <f t="shared" si="2"/>
        <v/>
      </c>
    </row>
    <row r="33" spans="1:16" s="29" customFormat="1" ht="28.15" customHeight="1" x14ac:dyDescent="0.2">
      <c r="A33" s="38"/>
      <c r="B33" s="293" t="s">
        <v>52</v>
      </c>
      <c r="C33" s="294"/>
      <c r="D33" s="294"/>
      <c r="E33" s="294"/>
      <c r="F33" s="294"/>
      <c r="G33" s="294"/>
      <c r="H33" s="294"/>
      <c r="I33" s="161">
        <f>SUM(I3:I32)</f>
        <v>0</v>
      </c>
      <c r="J33" s="46"/>
      <c r="K33" s="131">
        <f>SUM(K3:K32)</f>
        <v>0</v>
      </c>
      <c r="L33" s="5"/>
      <c r="M33" s="63"/>
      <c r="N33" s="132">
        <f>SUM(N3:N32)</f>
        <v>0</v>
      </c>
      <c r="O33" s="5"/>
      <c r="P33" s="55"/>
    </row>
    <row r="35" spans="1:16" x14ac:dyDescent="0.2">
      <c r="J35" s="7"/>
      <c r="K35" s="7"/>
      <c r="M35" s="7"/>
      <c r="N35" s="7"/>
    </row>
    <row r="38" spans="1:16" ht="12.75" customHeight="1" x14ac:dyDescent="0.2"/>
    <row r="39" spans="1:16" ht="25.5" customHeight="1" x14ac:dyDescent="0.2"/>
    <row r="40" spans="1:16" ht="27" customHeight="1" x14ac:dyDescent="0.2"/>
    <row r="41" spans="1:16" ht="27" customHeight="1" x14ac:dyDescent="0.2"/>
    <row r="42" spans="1:16" ht="27" customHeight="1" x14ac:dyDescent="0.2"/>
    <row r="43" spans="1:16" ht="27" customHeight="1" x14ac:dyDescent="0.2"/>
    <row r="44" spans="1:16" ht="27" customHeight="1" x14ac:dyDescent="0.2"/>
  </sheetData>
  <mergeCells count="4">
    <mergeCell ref="A1:H1"/>
    <mergeCell ref="J1:K1"/>
    <mergeCell ref="M1:N1"/>
    <mergeCell ref="B33:H33"/>
  </mergeCells>
  <phoneticPr fontId="2" type="noConversion"/>
  <conditionalFormatting sqref="K3:K32">
    <cfRule type="cellIs" dxfId="14" priority="3" operator="notEqual">
      <formula>$I3</formula>
    </cfRule>
  </conditionalFormatting>
  <conditionalFormatting sqref="K3:K33">
    <cfRule type="cellIs" dxfId="13" priority="2" operator="notEqual">
      <formula>$I3</formula>
    </cfRule>
  </conditionalFormatting>
  <conditionalFormatting sqref="N3:N33">
    <cfRule type="cellIs" dxfId="12" priority="1" operator="notEqual">
      <formula>$K3</formula>
    </cfRule>
  </conditionalFormatting>
  <dataValidations count="5">
    <dataValidation type="decimal" allowBlank="1" errorTitle="תא מחושב בנוסחה" error="תא זה מחושב בנוסחה:_x000a_ בידך לשנות את שלושת העמודות מימין וע&quot;י כך לקבוע את הסכום המומלץ._x000a__x000a_על מנת להחזיר המצב לקדמותו, נא הקישו על ביטול_x000a_" promptTitle="תא מחושב בנוסחה" prompt="אין להקליד נתונים בעמודה זו" sqref="K3:K32 N3:N32">
      <formula1>0</formula1>
      <formula2>100000000</formula2>
    </dataValidation>
    <dataValidation type="decimal" allowBlank="1" showInputMessage="1" showErrorMessage="1" sqref="H3:I32">
      <formula1>-100000000</formula1>
      <formula2>10000000</formula2>
    </dataValidation>
    <dataValidation showInputMessage="1" showErrorMessage="1" sqref="D3:D32"/>
    <dataValidation allowBlank="1" showInputMessage="1" showErrorMessage="1" prompt="נא לוודא את צירוף האסמכתאות לדו&quot;ח המודפס ולהזין בעמודה זו את המספור המופיע על האסמכתא" sqref="E3:E32"/>
    <dataValidation type="date" operator="greaterThan" allowBlank="1" showInputMessage="1" showErrorMessage="1" prompt="יש להזין תאריכים מאוחרים מ-1/12/2014_x000a__x000a_יש לוודא הזנה בפורמט DD/MM/YYYY" sqref="F3:F32">
      <formula1>41974</formula1>
    </dataValidation>
  </dataValidations>
  <hyperlinks>
    <hyperlink ref="A1:H1" r:id="rId1" display="פרסום ושיווק מקוון (סעיף 3.3 בנהלי הקרן)"/>
  </hyperlinks>
  <printOptions horizontalCentered="1"/>
  <pageMargins left="0.27559055118110237" right="0.23622047244094491" top="0.51181102362204722" bottom="0.55118110236220474" header="0.70866141732283472" footer="0.39370078740157483"/>
  <pageSetup paperSize="9" scale="76" orientation="landscape" horizontalDpi="300" verticalDpi="300" r:id="rId2"/>
  <headerFooter alignWithMargins="0">
    <oddFooter>&amp;Lהודפס ביום &amp;D
בשעה &amp;T&amp;Cעמוד &amp;P מתוך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indexed="42"/>
    <pageSetUpPr fitToPage="1"/>
  </sheetPr>
  <dimension ref="A1:Q23"/>
  <sheetViews>
    <sheetView rightToLeft="1" zoomScale="70" zoomScaleNormal="70" workbookViewId="0">
      <pane xSplit="11" ySplit="2" topLeftCell="L3" activePane="bottomRight" state="frozen"/>
      <selection activeCell="F12" sqref="F12"/>
      <selection pane="topRight" activeCell="F12" sqref="F12"/>
      <selection pane="bottomLeft" activeCell="F12" sqref="F12"/>
      <selection pane="bottomRight" activeCell="K23" sqref="K23"/>
    </sheetView>
  </sheetViews>
  <sheetFormatPr defaultColWidth="9.140625" defaultRowHeight="12.75" outlineLevelCol="1" x14ac:dyDescent="0.2"/>
  <cols>
    <col min="1" max="1" width="5.85546875" style="73" bestFit="1" customWidth="1"/>
    <col min="2" max="2" width="36.140625" style="73" customWidth="1"/>
    <col min="3" max="3" width="17.5703125" style="73" customWidth="1"/>
    <col min="4" max="10" width="23.28515625" style="73" customWidth="1"/>
    <col min="11" max="11" width="20.5703125" style="73" customWidth="1"/>
    <col min="12" max="13" width="23.28515625" style="73" hidden="1" customWidth="1" outlineLevel="1"/>
    <col min="14" max="14" width="11.85546875" style="73" customWidth="1" collapsed="1"/>
    <col min="15" max="16" width="23.28515625" style="73" hidden="1" customWidth="1" outlineLevel="1"/>
    <col min="17" max="17" width="10.28515625" style="73" customWidth="1" collapsed="1"/>
    <col min="18" max="27" width="23.28515625" style="73" customWidth="1"/>
    <col min="28" max="16384" width="9.140625" style="73"/>
  </cols>
  <sheetData>
    <row r="1" spans="1:17" s="72" customFormat="1" ht="30" customHeight="1" x14ac:dyDescent="0.25">
      <c r="A1" s="313" t="s">
        <v>145</v>
      </c>
      <c r="B1" s="314"/>
      <c r="C1" s="314"/>
      <c r="D1" s="314"/>
      <c r="E1" s="193"/>
      <c r="F1" s="190"/>
      <c r="G1" s="190"/>
      <c r="H1" s="190"/>
      <c r="I1" s="190"/>
      <c r="J1" s="190"/>
      <c r="K1" s="51">
        <f>'ראשי-פרטים כלליים וריכוז הוצאות'!F5</f>
        <v>0</v>
      </c>
      <c r="L1" s="315" t="s">
        <v>93</v>
      </c>
      <c r="M1" s="289"/>
      <c r="N1" s="71" t="s">
        <v>83</v>
      </c>
      <c r="O1" s="307" t="s">
        <v>119</v>
      </c>
      <c r="P1" s="307"/>
      <c r="Q1" s="61" t="s">
        <v>88</v>
      </c>
    </row>
    <row r="2" spans="1:17" ht="25.5" x14ac:dyDescent="0.2">
      <c r="A2" s="36" t="s">
        <v>8</v>
      </c>
      <c r="B2" s="36" t="s">
        <v>44</v>
      </c>
      <c r="C2" s="35" t="s">
        <v>137</v>
      </c>
      <c r="D2" s="35" t="s">
        <v>29</v>
      </c>
      <c r="E2" s="35" t="s">
        <v>138</v>
      </c>
      <c r="F2" s="35" t="s">
        <v>118</v>
      </c>
      <c r="G2" s="35" t="s">
        <v>90</v>
      </c>
      <c r="H2" s="35" t="s">
        <v>110</v>
      </c>
      <c r="I2" s="35" t="s">
        <v>111</v>
      </c>
      <c r="J2" s="35" t="s">
        <v>112</v>
      </c>
      <c r="K2" s="35" t="s">
        <v>91</v>
      </c>
      <c r="L2" s="44" t="s">
        <v>11</v>
      </c>
      <c r="M2" s="44" t="s">
        <v>51</v>
      </c>
      <c r="O2" s="57" t="s">
        <v>11</v>
      </c>
      <c r="P2" s="57" t="s">
        <v>94</v>
      </c>
    </row>
    <row r="3" spans="1:17" s="74" customFormat="1" ht="28.15" customHeight="1" x14ac:dyDescent="0.2">
      <c r="A3" s="43">
        <v>1</v>
      </c>
      <c r="B3" s="47"/>
      <c r="C3" s="47"/>
      <c r="D3" s="126"/>
      <c r="E3" s="126"/>
      <c r="F3" s="141"/>
      <c r="G3" s="47"/>
      <c r="H3" s="166"/>
      <c r="I3" s="47"/>
      <c r="J3" s="162"/>
      <c r="K3" s="159"/>
      <c r="L3" s="78"/>
      <c r="M3" s="138">
        <f>K3</f>
        <v>0</v>
      </c>
      <c r="N3" s="73"/>
      <c r="O3" s="78"/>
      <c r="P3" s="138">
        <f>M3</f>
        <v>0</v>
      </c>
      <c r="Q3" s="130" t="str">
        <f>IF(COUNTA(B3:K3)=0,"",(IF(COUNTA(B3:K3)&gt;=7,"","יש למלא את כל תאי הנתונים")))</f>
        <v/>
      </c>
    </row>
    <row r="4" spans="1:17" s="74" customFormat="1" ht="28.15" customHeight="1" x14ac:dyDescent="0.2">
      <c r="A4" s="43">
        <v>2</v>
      </c>
      <c r="B4" s="47"/>
      <c r="C4" s="47"/>
      <c r="D4" s="126"/>
      <c r="E4" s="126"/>
      <c r="F4" s="141"/>
      <c r="G4" s="47"/>
      <c r="H4" s="166"/>
      <c r="I4" s="47"/>
      <c r="J4" s="162"/>
      <c r="K4" s="159"/>
      <c r="L4" s="78"/>
      <c r="M4" s="138">
        <f t="shared" ref="M4:M22" si="0">K4</f>
        <v>0</v>
      </c>
      <c r="N4" s="73"/>
      <c r="O4" s="78"/>
      <c r="P4" s="138">
        <f t="shared" ref="P4:P22" si="1">M4</f>
        <v>0</v>
      </c>
      <c r="Q4" s="130" t="str">
        <f t="shared" ref="Q4:Q22" si="2">IF(COUNTA(B4:K4)=0,"",(IF(COUNTA(B4:K4)&gt;=7,"","יש למלא את כל תאי הנתונים")))</f>
        <v/>
      </c>
    </row>
    <row r="5" spans="1:17" s="74" customFormat="1" ht="28.15" customHeight="1" x14ac:dyDescent="0.2">
      <c r="A5" s="43">
        <v>3</v>
      </c>
      <c r="B5" s="47"/>
      <c r="C5" s="47"/>
      <c r="D5" s="126"/>
      <c r="E5" s="126"/>
      <c r="F5" s="141"/>
      <c r="G5" s="47"/>
      <c r="H5" s="166"/>
      <c r="I5" s="47"/>
      <c r="J5" s="162"/>
      <c r="K5" s="159"/>
      <c r="L5" s="78"/>
      <c r="M5" s="138">
        <f t="shared" si="0"/>
        <v>0</v>
      </c>
      <c r="N5" s="73"/>
      <c r="O5" s="78"/>
      <c r="P5" s="138">
        <f t="shared" si="1"/>
        <v>0</v>
      </c>
      <c r="Q5" s="130" t="str">
        <f t="shared" si="2"/>
        <v/>
      </c>
    </row>
    <row r="6" spans="1:17" s="74" customFormat="1" ht="28.15" customHeight="1" x14ac:dyDescent="0.2">
      <c r="A6" s="43">
        <v>4</v>
      </c>
      <c r="B6" s="47"/>
      <c r="C6" s="47"/>
      <c r="D6" s="126"/>
      <c r="E6" s="126"/>
      <c r="F6" s="141"/>
      <c r="G6" s="47"/>
      <c r="H6" s="166"/>
      <c r="I6" s="47"/>
      <c r="J6" s="162"/>
      <c r="K6" s="159"/>
      <c r="L6" s="78"/>
      <c r="M6" s="138">
        <f t="shared" si="0"/>
        <v>0</v>
      </c>
      <c r="N6" s="73"/>
      <c r="O6" s="78"/>
      <c r="P6" s="138">
        <f t="shared" si="1"/>
        <v>0</v>
      </c>
      <c r="Q6" s="130" t="str">
        <f t="shared" si="2"/>
        <v/>
      </c>
    </row>
    <row r="7" spans="1:17" s="74" customFormat="1" ht="28.15" customHeight="1" x14ac:dyDescent="0.2">
      <c r="A7" s="43">
        <v>5</v>
      </c>
      <c r="B7" s="47"/>
      <c r="C7" s="47"/>
      <c r="D7" s="126"/>
      <c r="E7" s="126"/>
      <c r="F7" s="141"/>
      <c r="G7" s="47"/>
      <c r="H7" s="166"/>
      <c r="I7" s="47"/>
      <c r="J7" s="162"/>
      <c r="K7" s="159"/>
      <c r="L7" s="78"/>
      <c r="M7" s="138">
        <f t="shared" si="0"/>
        <v>0</v>
      </c>
      <c r="N7" s="73"/>
      <c r="O7" s="78"/>
      <c r="P7" s="138">
        <f t="shared" si="1"/>
        <v>0</v>
      </c>
      <c r="Q7" s="130" t="str">
        <f t="shared" si="2"/>
        <v/>
      </c>
    </row>
    <row r="8" spans="1:17" s="74" customFormat="1" ht="28.15" customHeight="1" x14ac:dyDescent="0.2">
      <c r="A8" s="43">
        <v>6</v>
      </c>
      <c r="B8" s="47"/>
      <c r="C8" s="47"/>
      <c r="D8" s="126"/>
      <c r="E8" s="126"/>
      <c r="F8" s="141"/>
      <c r="G8" s="47"/>
      <c r="H8" s="166"/>
      <c r="I8" s="47"/>
      <c r="J8" s="162"/>
      <c r="K8" s="159"/>
      <c r="L8" s="78"/>
      <c r="M8" s="138">
        <f t="shared" si="0"/>
        <v>0</v>
      </c>
      <c r="N8" s="73"/>
      <c r="O8" s="78"/>
      <c r="P8" s="138">
        <f t="shared" si="1"/>
        <v>0</v>
      </c>
      <c r="Q8" s="130" t="str">
        <f t="shared" si="2"/>
        <v/>
      </c>
    </row>
    <row r="9" spans="1:17" s="74" customFormat="1" ht="28.15" customHeight="1" x14ac:dyDescent="0.2">
      <c r="A9" s="43">
        <v>7</v>
      </c>
      <c r="B9" s="47"/>
      <c r="C9" s="47"/>
      <c r="D9" s="126"/>
      <c r="E9" s="126"/>
      <c r="F9" s="141"/>
      <c r="G9" s="47"/>
      <c r="H9" s="166"/>
      <c r="I9" s="47"/>
      <c r="J9" s="162"/>
      <c r="K9" s="159"/>
      <c r="L9" s="78"/>
      <c r="M9" s="138">
        <f t="shared" si="0"/>
        <v>0</v>
      </c>
      <c r="N9" s="73"/>
      <c r="O9" s="78"/>
      <c r="P9" s="138">
        <f t="shared" si="1"/>
        <v>0</v>
      </c>
      <c r="Q9" s="130" t="str">
        <f t="shared" si="2"/>
        <v/>
      </c>
    </row>
    <row r="10" spans="1:17" s="74" customFormat="1" ht="28.15" customHeight="1" x14ac:dyDescent="0.2">
      <c r="A10" s="43">
        <v>8</v>
      </c>
      <c r="B10" s="47"/>
      <c r="C10" s="47"/>
      <c r="D10" s="126"/>
      <c r="E10" s="126"/>
      <c r="F10" s="141"/>
      <c r="G10" s="47"/>
      <c r="H10" s="166"/>
      <c r="I10" s="47"/>
      <c r="J10" s="162"/>
      <c r="K10" s="159"/>
      <c r="L10" s="78"/>
      <c r="M10" s="138">
        <f t="shared" si="0"/>
        <v>0</v>
      </c>
      <c r="N10" s="73"/>
      <c r="O10" s="78"/>
      <c r="P10" s="138">
        <f t="shared" si="1"/>
        <v>0</v>
      </c>
      <c r="Q10" s="130" t="str">
        <f t="shared" si="2"/>
        <v/>
      </c>
    </row>
    <row r="11" spans="1:17" s="74" customFormat="1" ht="28.15" customHeight="1" x14ac:dyDescent="0.2">
      <c r="A11" s="43">
        <v>9</v>
      </c>
      <c r="B11" s="47"/>
      <c r="C11" s="47"/>
      <c r="D11" s="126"/>
      <c r="E11" s="126"/>
      <c r="F11" s="141"/>
      <c r="G11" s="47"/>
      <c r="H11" s="166"/>
      <c r="I11" s="47"/>
      <c r="J11" s="162"/>
      <c r="K11" s="159"/>
      <c r="L11" s="78"/>
      <c r="M11" s="138">
        <f t="shared" si="0"/>
        <v>0</v>
      </c>
      <c r="N11" s="73"/>
      <c r="O11" s="78"/>
      <c r="P11" s="138">
        <f t="shared" si="1"/>
        <v>0</v>
      </c>
      <c r="Q11" s="130" t="str">
        <f t="shared" si="2"/>
        <v/>
      </c>
    </row>
    <row r="12" spans="1:17" s="74" customFormat="1" ht="28.15" customHeight="1" x14ac:dyDescent="0.2">
      <c r="A12" s="43">
        <v>10</v>
      </c>
      <c r="B12" s="47"/>
      <c r="C12" s="47"/>
      <c r="D12" s="126"/>
      <c r="E12" s="126"/>
      <c r="F12" s="141"/>
      <c r="G12" s="47"/>
      <c r="H12" s="166"/>
      <c r="I12" s="47"/>
      <c r="J12" s="162"/>
      <c r="K12" s="159"/>
      <c r="L12" s="78"/>
      <c r="M12" s="138">
        <f t="shared" si="0"/>
        <v>0</v>
      </c>
      <c r="N12" s="73"/>
      <c r="O12" s="78"/>
      <c r="P12" s="138">
        <f t="shared" si="1"/>
        <v>0</v>
      </c>
      <c r="Q12" s="130" t="str">
        <f t="shared" si="2"/>
        <v/>
      </c>
    </row>
    <row r="13" spans="1:17" s="74" customFormat="1" ht="28.15" customHeight="1" x14ac:dyDescent="0.2">
      <c r="A13" s="43">
        <v>11</v>
      </c>
      <c r="B13" s="47"/>
      <c r="C13" s="47"/>
      <c r="D13" s="126"/>
      <c r="E13" s="126"/>
      <c r="F13" s="141"/>
      <c r="G13" s="47"/>
      <c r="H13" s="166"/>
      <c r="I13" s="47"/>
      <c r="J13" s="162"/>
      <c r="K13" s="159"/>
      <c r="L13" s="78"/>
      <c r="M13" s="138">
        <f t="shared" si="0"/>
        <v>0</v>
      </c>
      <c r="N13" s="73"/>
      <c r="O13" s="78"/>
      <c r="P13" s="138">
        <f t="shared" si="1"/>
        <v>0</v>
      </c>
      <c r="Q13" s="130" t="str">
        <f t="shared" si="2"/>
        <v/>
      </c>
    </row>
    <row r="14" spans="1:17" s="74" customFormat="1" ht="28.15" customHeight="1" x14ac:dyDescent="0.2">
      <c r="A14" s="43">
        <v>12</v>
      </c>
      <c r="B14" s="47"/>
      <c r="C14" s="47"/>
      <c r="D14" s="126"/>
      <c r="E14" s="126"/>
      <c r="F14" s="141"/>
      <c r="G14" s="47"/>
      <c r="H14" s="166"/>
      <c r="I14" s="47"/>
      <c r="J14" s="162"/>
      <c r="K14" s="159"/>
      <c r="L14" s="78"/>
      <c r="M14" s="138">
        <f t="shared" si="0"/>
        <v>0</v>
      </c>
      <c r="N14" s="73"/>
      <c r="O14" s="78"/>
      <c r="P14" s="138">
        <f t="shared" si="1"/>
        <v>0</v>
      </c>
      <c r="Q14" s="130" t="str">
        <f t="shared" si="2"/>
        <v/>
      </c>
    </row>
    <row r="15" spans="1:17" s="74" customFormat="1" ht="28.15" customHeight="1" x14ac:dyDescent="0.2">
      <c r="A15" s="43">
        <v>13</v>
      </c>
      <c r="B15" s="47"/>
      <c r="C15" s="47"/>
      <c r="D15" s="126"/>
      <c r="E15" s="126"/>
      <c r="F15" s="141"/>
      <c r="G15" s="47"/>
      <c r="H15" s="166"/>
      <c r="I15" s="47"/>
      <c r="J15" s="162"/>
      <c r="K15" s="159"/>
      <c r="L15" s="78"/>
      <c r="M15" s="138">
        <f t="shared" si="0"/>
        <v>0</v>
      </c>
      <c r="N15" s="73"/>
      <c r="O15" s="78"/>
      <c r="P15" s="138">
        <f t="shared" si="1"/>
        <v>0</v>
      </c>
      <c r="Q15" s="130" t="str">
        <f t="shared" si="2"/>
        <v/>
      </c>
    </row>
    <row r="16" spans="1:17" s="74" customFormat="1" ht="28.15" customHeight="1" x14ac:dyDescent="0.2">
      <c r="A16" s="43">
        <v>14</v>
      </c>
      <c r="B16" s="47"/>
      <c r="C16" s="47"/>
      <c r="D16" s="126"/>
      <c r="E16" s="126"/>
      <c r="F16" s="141"/>
      <c r="G16" s="47"/>
      <c r="H16" s="166"/>
      <c r="I16" s="47"/>
      <c r="J16" s="162"/>
      <c r="K16" s="159"/>
      <c r="L16" s="78"/>
      <c r="M16" s="138">
        <f t="shared" si="0"/>
        <v>0</v>
      </c>
      <c r="N16" s="73"/>
      <c r="O16" s="78"/>
      <c r="P16" s="138">
        <f t="shared" si="1"/>
        <v>0</v>
      </c>
      <c r="Q16" s="130" t="str">
        <f t="shared" si="2"/>
        <v/>
      </c>
    </row>
    <row r="17" spans="1:17" s="74" customFormat="1" ht="28.15" customHeight="1" x14ac:dyDescent="0.2">
      <c r="A17" s="43">
        <v>15</v>
      </c>
      <c r="B17" s="47"/>
      <c r="C17" s="47"/>
      <c r="D17" s="126"/>
      <c r="E17" s="126"/>
      <c r="F17" s="141"/>
      <c r="G17" s="47"/>
      <c r="H17" s="166"/>
      <c r="I17" s="47"/>
      <c r="J17" s="162"/>
      <c r="K17" s="159"/>
      <c r="L17" s="78"/>
      <c r="M17" s="138">
        <f t="shared" si="0"/>
        <v>0</v>
      </c>
      <c r="N17" s="73"/>
      <c r="O17" s="78"/>
      <c r="P17" s="138">
        <f t="shared" si="1"/>
        <v>0</v>
      </c>
      <c r="Q17" s="130" t="str">
        <f t="shared" si="2"/>
        <v/>
      </c>
    </row>
    <row r="18" spans="1:17" s="74" customFormat="1" ht="28.15" customHeight="1" x14ac:dyDescent="0.2">
      <c r="A18" s="43">
        <v>16</v>
      </c>
      <c r="B18" s="47"/>
      <c r="C18" s="47"/>
      <c r="D18" s="126"/>
      <c r="E18" s="126"/>
      <c r="F18" s="141"/>
      <c r="G18" s="47"/>
      <c r="H18" s="166"/>
      <c r="I18" s="47"/>
      <c r="J18" s="162"/>
      <c r="K18" s="159"/>
      <c r="L18" s="78"/>
      <c r="M18" s="138">
        <f t="shared" si="0"/>
        <v>0</v>
      </c>
      <c r="N18" s="73"/>
      <c r="O18" s="78"/>
      <c r="P18" s="138">
        <f t="shared" si="1"/>
        <v>0</v>
      </c>
      <c r="Q18" s="130" t="str">
        <f t="shared" si="2"/>
        <v/>
      </c>
    </row>
    <row r="19" spans="1:17" s="74" customFormat="1" ht="28.15" customHeight="1" x14ac:dyDescent="0.2">
      <c r="A19" s="43">
        <v>17</v>
      </c>
      <c r="B19" s="47"/>
      <c r="C19" s="47"/>
      <c r="D19" s="126"/>
      <c r="E19" s="126"/>
      <c r="F19" s="141"/>
      <c r="G19" s="47"/>
      <c r="H19" s="166"/>
      <c r="I19" s="47"/>
      <c r="J19" s="162"/>
      <c r="K19" s="159"/>
      <c r="L19" s="78"/>
      <c r="M19" s="138">
        <f t="shared" si="0"/>
        <v>0</v>
      </c>
      <c r="N19" s="73"/>
      <c r="O19" s="78"/>
      <c r="P19" s="138">
        <f t="shared" si="1"/>
        <v>0</v>
      </c>
      <c r="Q19" s="130" t="str">
        <f t="shared" si="2"/>
        <v/>
      </c>
    </row>
    <row r="20" spans="1:17" s="74" customFormat="1" ht="28.15" customHeight="1" x14ac:dyDescent="0.2">
      <c r="A20" s="43">
        <v>18</v>
      </c>
      <c r="B20" s="47"/>
      <c r="C20" s="47"/>
      <c r="D20" s="126"/>
      <c r="E20" s="126"/>
      <c r="F20" s="141"/>
      <c r="G20" s="47"/>
      <c r="H20" s="166"/>
      <c r="I20" s="47"/>
      <c r="J20" s="162"/>
      <c r="K20" s="159"/>
      <c r="L20" s="78"/>
      <c r="M20" s="138">
        <f t="shared" si="0"/>
        <v>0</v>
      </c>
      <c r="N20" s="73"/>
      <c r="O20" s="78"/>
      <c r="P20" s="138">
        <f t="shared" si="1"/>
        <v>0</v>
      </c>
      <c r="Q20" s="130" t="str">
        <f t="shared" si="2"/>
        <v/>
      </c>
    </row>
    <row r="21" spans="1:17" s="74" customFormat="1" ht="28.15" customHeight="1" x14ac:dyDescent="0.2">
      <c r="A21" s="43">
        <v>19</v>
      </c>
      <c r="B21" s="47"/>
      <c r="C21" s="47"/>
      <c r="D21" s="126"/>
      <c r="E21" s="126"/>
      <c r="F21" s="141"/>
      <c r="G21" s="47"/>
      <c r="H21" s="166"/>
      <c r="I21" s="47"/>
      <c r="J21" s="162"/>
      <c r="K21" s="159"/>
      <c r="L21" s="78"/>
      <c r="M21" s="138">
        <f t="shared" si="0"/>
        <v>0</v>
      </c>
      <c r="N21" s="73"/>
      <c r="O21" s="78"/>
      <c r="P21" s="138">
        <f t="shared" si="1"/>
        <v>0</v>
      </c>
      <c r="Q21" s="130" t="str">
        <f t="shared" si="2"/>
        <v/>
      </c>
    </row>
    <row r="22" spans="1:17" s="74" customFormat="1" ht="28.15" customHeight="1" x14ac:dyDescent="0.2">
      <c r="A22" s="43">
        <v>20</v>
      </c>
      <c r="B22" s="47"/>
      <c r="C22" s="47"/>
      <c r="D22" s="126"/>
      <c r="E22" s="126"/>
      <c r="F22" s="141"/>
      <c r="G22" s="47"/>
      <c r="H22" s="166"/>
      <c r="I22" s="47"/>
      <c r="J22" s="162"/>
      <c r="K22" s="159"/>
      <c r="L22" s="78"/>
      <c r="M22" s="138">
        <f t="shared" si="0"/>
        <v>0</v>
      </c>
      <c r="N22" s="73"/>
      <c r="O22" s="78"/>
      <c r="P22" s="138">
        <f t="shared" si="1"/>
        <v>0</v>
      </c>
      <c r="Q22" s="130" t="str">
        <f t="shared" si="2"/>
        <v/>
      </c>
    </row>
    <row r="23" spans="1:17" s="74" customFormat="1" ht="24" customHeight="1" x14ac:dyDescent="0.2">
      <c r="A23" s="38"/>
      <c r="B23" s="316" t="s">
        <v>52</v>
      </c>
      <c r="C23" s="317"/>
      <c r="D23" s="317"/>
      <c r="E23" s="317"/>
      <c r="F23" s="317"/>
      <c r="G23" s="317"/>
      <c r="H23" s="317"/>
      <c r="I23" s="317"/>
      <c r="J23" s="318"/>
      <c r="K23" s="160">
        <f>SUM(K3:K22)</f>
        <v>0</v>
      </c>
      <c r="L23" s="45"/>
      <c r="M23" s="131">
        <f>SUM(M3:M22)</f>
        <v>0</v>
      </c>
      <c r="N23" s="73"/>
      <c r="O23" s="70"/>
      <c r="P23" s="132">
        <f>SUM(P3:P22)</f>
        <v>0</v>
      </c>
    </row>
  </sheetData>
  <mergeCells count="4">
    <mergeCell ref="L1:M1"/>
    <mergeCell ref="O1:P1"/>
    <mergeCell ref="A1:D1"/>
    <mergeCell ref="B23:J23"/>
  </mergeCells>
  <phoneticPr fontId="2" type="noConversion"/>
  <conditionalFormatting sqref="M3:M22">
    <cfRule type="cellIs" dxfId="11" priority="2" operator="notEqual">
      <formula>$K3</formula>
    </cfRule>
  </conditionalFormatting>
  <conditionalFormatting sqref="P3:P23">
    <cfRule type="cellIs" dxfId="10" priority="1" operator="notEqual">
      <formula>$M3</formula>
    </cfRule>
  </conditionalFormatting>
  <dataValidations xWindow="535" yWindow="216" count="5">
    <dataValidation type="decimal" allowBlank="1" sqref="M3:N23 P3:P23">
      <formula1>0</formula1>
      <formula2>100000000</formula2>
    </dataValidation>
    <dataValidation type="date" operator="greaterThan" allowBlank="1" showInputMessage="1" showErrorMessage="1" prompt="יש להזין תאריכים מאוחרים מ-1/12/2014_x000a__x000a_יש לוודא הזנה בפורמט DD/MM/YYYY" sqref="H3:H22">
      <formula1>41974</formula1>
    </dataValidation>
    <dataValidation type="decimal" allowBlank="1" showInputMessage="1" showErrorMessage="1" sqref="J3:K22">
      <formula1>-10000000</formula1>
      <formula2>10000000</formula2>
    </dataValidation>
    <dataValidation showInputMessage="1" showErrorMessage="1" sqref="F3:F22"/>
    <dataValidation allowBlank="1" showInputMessage="1" showErrorMessage="1" prompt="נא לוודא את צירוף האסמכתאות לדו&quot;ח המודפס ולהזין בעמודה זו את המספור המופיע על האסמכתא" sqref="G3:G22"/>
  </dataValidations>
  <hyperlinks>
    <hyperlink ref="A1:B1" r:id="rId1" display="תערוכות והדגמות בשוק היעד (סעיף 3.4 בנהלי הקרן)"/>
  </hyperlinks>
  <printOptions horizontalCentered="1"/>
  <pageMargins left="0.27559055118110237" right="0.31496062992125984" top="0.51181102362204722" bottom="0.74803149606299213" header="0.23622047244094491" footer="0.51181102362204722"/>
  <pageSetup paperSize="9" scale="71" orientation="landscape" horizontalDpi="1200" verticalDpi="1200" r:id="rId2"/>
  <headerFooter alignWithMargins="0">
    <oddFooter>&amp;Lהודפס ביום &amp;D
בשעה &amp;T&amp;Cעמוד &amp;P מתוך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42"/>
  </sheetPr>
  <dimension ref="A1:Q13"/>
  <sheetViews>
    <sheetView rightToLeft="1" zoomScale="70" zoomScaleNormal="70" workbookViewId="0">
      <selection sqref="A1:D1"/>
    </sheetView>
  </sheetViews>
  <sheetFormatPr defaultColWidth="9.140625" defaultRowHeight="12.75" outlineLevelCol="1" x14ac:dyDescent="0.2"/>
  <cols>
    <col min="1" max="1" width="5.85546875" style="73" bestFit="1" customWidth="1"/>
    <col min="2" max="2" width="36.140625" style="73" customWidth="1"/>
    <col min="3" max="3" width="17.5703125" style="73" customWidth="1"/>
    <col min="4" max="5" width="23.28515625" style="73" customWidth="1"/>
    <col min="6" max="6" width="28.42578125" style="73" customWidth="1"/>
    <col min="7" max="10" width="23.28515625" style="73" customWidth="1"/>
    <col min="11" max="11" width="20.5703125" style="73" customWidth="1"/>
    <col min="12" max="13" width="23.28515625" style="73" hidden="1" customWidth="1" outlineLevel="1"/>
    <col min="14" max="14" width="12.42578125" style="73" customWidth="1" collapsed="1"/>
    <col min="15" max="16" width="23.28515625" style="73" hidden="1" customWidth="1" outlineLevel="1"/>
    <col min="17" max="17" width="12.85546875" style="73" customWidth="1" collapsed="1"/>
    <col min="18" max="27" width="23.28515625" style="73" customWidth="1"/>
    <col min="28" max="16384" width="9.140625" style="73"/>
  </cols>
  <sheetData>
    <row r="1" spans="1:17" s="72" customFormat="1" ht="30" customHeight="1" x14ac:dyDescent="0.25">
      <c r="A1" s="308" t="s">
        <v>140</v>
      </c>
      <c r="B1" s="309"/>
      <c r="C1" s="309"/>
      <c r="D1" s="309"/>
      <c r="E1" s="195"/>
      <c r="F1" s="195"/>
      <c r="G1" s="195"/>
      <c r="H1" s="195"/>
      <c r="I1" s="195"/>
      <c r="J1" s="195"/>
      <c r="K1" s="51">
        <f>'ראשי-פרטים כלליים וריכוז הוצאות'!F5</f>
        <v>0</v>
      </c>
      <c r="L1" s="315" t="s">
        <v>93</v>
      </c>
      <c r="M1" s="289"/>
      <c r="N1" s="71" t="s">
        <v>83</v>
      </c>
      <c r="O1" s="307" t="s">
        <v>119</v>
      </c>
      <c r="P1" s="307"/>
      <c r="Q1" s="61" t="s">
        <v>88</v>
      </c>
    </row>
    <row r="2" spans="1:17" ht="25.5" x14ac:dyDescent="0.2">
      <c r="A2" s="36" t="s">
        <v>8</v>
      </c>
      <c r="B2" s="36" t="s">
        <v>141</v>
      </c>
      <c r="C2" s="35" t="s">
        <v>142</v>
      </c>
      <c r="D2" s="35" t="s">
        <v>144</v>
      </c>
      <c r="E2" s="35" t="s">
        <v>143</v>
      </c>
      <c r="F2" s="35" t="s">
        <v>29</v>
      </c>
      <c r="G2" s="35" t="s">
        <v>90</v>
      </c>
      <c r="H2" s="35" t="s">
        <v>110</v>
      </c>
      <c r="I2" s="35" t="s">
        <v>111</v>
      </c>
      <c r="J2" s="35" t="s">
        <v>112</v>
      </c>
      <c r="K2" s="35" t="s">
        <v>91</v>
      </c>
      <c r="L2" s="44" t="s">
        <v>11</v>
      </c>
      <c r="M2" s="44" t="s">
        <v>51</v>
      </c>
      <c r="O2" s="57" t="s">
        <v>11</v>
      </c>
      <c r="P2" s="57" t="s">
        <v>94</v>
      </c>
    </row>
    <row r="3" spans="1:17" s="74" customFormat="1" ht="28.15" customHeight="1" x14ac:dyDescent="0.2">
      <c r="A3" s="43">
        <v>1</v>
      </c>
      <c r="B3" s="47"/>
      <c r="C3" s="47"/>
      <c r="D3" s="126"/>
      <c r="E3" s="126"/>
      <c r="F3" s="141"/>
      <c r="G3" s="47"/>
      <c r="H3" s="166"/>
      <c r="I3" s="47"/>
      <c r="J3" s="162"/>
      <c r="K3" s="159"/>
      <c r="L3" s="78"/>
      <c r="M3" s="138">
        <f>K3</f>
        <v>0</v>
      </c>
      <c r="N3" s="73"/>
      <c r="O3" s="78"/>
      <c r="P3" s="138">
        <f>M3</f>
        <v>0</v>
      </c>
      <c r="Q3" s="130" t="str">
        <f>IF(COUNTA(B3:K3)=0,"",(IF(COUNTA(B3:K3)&gt;=7,"","יש למלא את כל תאי הנתונים")))</f>
        <v/>
      </c>
    </row>
    <row r="4" spans="1:17" s="74" customFormat="1" ht="28.15" customHeight="1" x14ac:dyDescent="0.2">
      <c r="A4" s="43">
        <v>2</v>
      </c>
      <c r="B4" s="47"/>
      <c r="C4" s="47"/>
      <c r="D4" s="126"/>
      <c r="E4" s="126"/>
      <c r="F4" s="141"/>
      <c r="G4" s="47"/>
      <c r="H4" s="166"/>
      <c r="I4" s="47"/>
      <c r="J4" s="162"/>
      <c r="K4" s="159"/>
      <c r="L4" s="78"/>
      <c r="M4" s="138">
        <f t="shared" ref="M4:M12" si="0">K4</f>
        <v>0</v>
      </c>
      <c r="N4" s="73"/>
      <c r="O4" s="78"/>
      <c r="P4" s="138">
        <f t="shared" ref="P4:P12" si="1">M4</f>
        <v>0</v>
      </c>
      <c r="Q4" s="130" t="str">
        <f t="shared" ref="Q4:Q12" si="2">IF(COUNTA(B4:K4)=0,"",(IF(COUNTA(B4:K4)&gt;=7,"","יש למלא את כל תאי הנתונים")))</f>
        <v/>
      </c>
    </row>
    <row r="5" spans="1:17" s="74" customFormat="1" ht="28.15" customHeight="1" x14ac:dyDescent="0.2">
      <c r="A5" s="43">
        <v>3</v>
      </c>
      <c r="B5" s="47"/>
      <c r="C5" s="47"/>
      <c r="D5" s="126"/>
      <c r="E5" s="126"/>
      <c r="F5" s="141"/>
      <c r="G5" s="47"/>
      <c r="H5" s="166"/>
      <c r="I5" s="47"/>
      <c r="J5" s="162"/>
      <c r="K5" s="159"/>
      <c r="L5" s="78"/>
      <c r="M5" s="138">
        <f t="shared" si="0"/>
        <v>0</v>
      </c>
      <c r="N5" s="73"/>
      <c r="O5" s="78"/>
      <c r="P5" s="138">
        <f t="shared" si="1"/>
        <v>0</v>
      </c>
      <c r="Q5" s="130" t="str">
        <f t="shared" si="2"/>
        <v/>
      </c>
    </row>
    <row r="6" spans="1:17" s="74" customFormat="1" ht="28.15" customHeight="1" x14ac:dyDescent="0.2">
      <c r="A6" s="43">
        <v>4</v>
      </c>
      <c r="B6" s="47"/>
      <c r="C6" s="47"/>
      <c r="D6" s="126"/>
      <c r="E6" s="126"/>
      <c r="F6" s="141"/>
      <c r="G6" s="47"/>
      <c r="H6" s="166"/>
      <c r="I6" s="47"/>
      <c r="J6" s="162"/>
      <c r="K6" s="159"/>
      <c r="L6" s="78"/>
      <c r="M6" s="138">
        <f t="shared" si="0"/>
        <v>0</v>
      </c>
      <c r="N6" s="73"/>
      <c r="O6" s="78"/>
      <c r="P6" s="138">
        <f t="shared" si="1"/>
        <v>0</v>
      </c>
      <c r="Q6" s="130" t="str">
        <f t="shared" si="2"/>
        <v/>
      </c>
    </row>
    <row r="7" spans="1:17" s="74" customFormat="1" ht="27.75" customHeight="1" x14ac:dyDescent="0.2">
      <c r="A7" s="43">
        <v>5</v>
      </c>
      <c r="B7" s="47"/>
      <c r="C7" s="47"/>
      <c r="D7" s="126"/>
      <c r="E7" s="126"/>
      <c r="F7" s="141"/>
      <c r="G7" s="47"/>
      <c r="H7" s="166"/>
      <c r="I7" s="47"/>
      <c r="J7" s="162"/>
      <c r="K7" s="159"/>
      <c r="L7" s="78"/>
      <c r="M7" s="138">
        <f t="shared" si="0"/>
        <v>0</v>
      </c>
      <c r="N7" s="73"/>
      <c r="O7" s="78"/>
      <c r="P7" s="138">
        <f t="shared" si="1"/>
        <v>0</v>
      </c>
      <c r="Q7" s="130" t="str">
        <f t="shared" si="2"/>
        <v/>
      </c>
    </row>
    <row r="8" spans="1:17" s="74" customFormat="1" ht="28.15" customHeight="1" x14ac:dyDescent="0.2">
      <c r="A8" s="43">
        <v>6</v>
      </c>
      <c r="B8" s="47"/>
      <c r="C8" s="47"/>
      <c r="D8" s="126"/>
      <c r="E8" s="126"/>
      <c r="F8" s="141"/>
      <c r="G8" s="47"/>
      <c r="H8" s="166"/>
      <c r="I8" s="47"/>
      <c r="J8" s="162"/>
      <c r="K8" s="159"/>
      <c r="L8" s="78"/>
      <c r="M8" s="138">
        <f t="shared" si="0"/>
        <v>0</v>
      </c>
      <c r="N8" s="73"/>
      <c r="O8" s="78"/>
      <c r="P8" s="138">
        <f t="shared" si="1"/>
        <v>0</v>
      </c>
      <c r="Q8" s="130" t="str">
        <f t="shared" si="2"/>
        <v/>
      </c>
    </row>
    <row r="9" spans="1:17" s="74" customFormat="1" ht="28.15" customHeight="1" x14ac:dyDescent="0.2">
      <c r="A9" s="43">
        <v>7</v>
      </c>
      <c r="B9" s="47"/>
      <c r="C9" s="47"/>
      <c r="D9" s="126"/>
      <c r="E9" s="126"/>
      <c r="F9" s="141"/>
      <c r="G9" s="47"/>
      <c r="H9" s="166"/>
      <c r="I9" s="47"/>
      <c r="J9" s="162"/>
      <c r="K9" s="159"/>
      <c r="L9" s="78"/>
      <c r="M9" s="138">
        <f t="shared" si="0"/>
        <v>0</v>
      </c>
      <c r="N9" s="73"/>
      <c r="O9" s="78"/>
      <c r="P9" s="138">
        <f t="shared" si="1"/>
        <v>0</v>
      </c>
      <c r="Q9" s="130" t="str">
        <f t="shared" si="2"/>
        <v/>
      </c>
    </row>
    <row r="10" spans="1:17" s="74" customFormat="1" ht="28.15" customHeight="1" x14ac:dyDescent="0.2">
      <c r="A10" s="43">
        <v>8</v>
      </c>
      <c r="B10" s="47"/>
      <c r="C10" s="47"/>
      <c r="D10" s="126"/>
      <c r="E10" s="126"/>
      <c r="F10" s="141"/>
      <c r="G10" s="47"/>
      <c r="H10" s="166"/>
      <c r="I10" s="47"/>
      <c r="J10" s="162"/>
      <c r="K10" s="159"/>
      <c r="L10" s="78"/>
      <c r="M10" s="138">
        <f t="shared" si="0"/>
        <v>0</v>
      </c>
      <c r="N10" s="73"/>
      <c r="O10" s="78"/>
      <c r="P10" s="138">
        <f t="shared" si="1"/>
        <v>0</v>
      </c>
      <c r="Q10" s="130" t="str">
        <f t="shared" si="2"/>
        <v/>
      </c>
    </row>
    <row r="11" spans="1:17" s="74" customFormat="1" ht="28.15" customHeight="1" x14ac:dyDescent="0.2">
      <c r="A11" s="43">
        <v>9</v>
      </c>
      <c r="B11" s="47"/>
      <c r="C11" s="47"/>
      <c r="D11" s="126"/>
      <c r="E11" s="126"/>
      <c r="F11" s="141"/>
      <c r="G11" s="47"/>
      <c r="H11" s="166"/>
      <c r="I11" s="47"/>
      <c r="J11" s="162"/>
      <c r="K11" s="159"/>
      <c r="L11" s="78"/>
      <c r="M11" s="138">
        <f t="shared" si="0"/>
        <v>0</v>
      </c>
      <c r="N11" s="73"/>
      <c r="O11" s="78"/>
      <c r="P11" s="138">
        <f t="shared" si="1"/>
        <v>0</v>
      </c>
      <c r="Q11" s="130" t="str">
        <f t="shared" si="2"/>
        <v/>
      </c>
    </row>
    <row r="12" spans="1:17" s="74" customFormat="1" ht="28.15" customHeight="1" x14ac:dyDescent="0.2">
      <c r="A12" s="43">
        <v>10</v>
      </c>
      <c r="B12" s="47"/>
      <c r="C12" s="47"/>
      <c r="D12" s="126"/>
      <c r="E12" s="126"/>
      <c r="F12" s="141"/>
      <c r="G12" s="47"/>
      <c r="H12" s="166"/>
      <c r="I12" s="47"/>
      <c r="J12" s="162"/>
      <c r="K12" s="159"/>
      <c r="L12" s="78"/>
      <c r="M12" s="138">
        <f t="shared" si="0"/>
        <v>0</v>
      </c>
      <c r="N12" s="73"/>
      <c r="O12" s="78"/>
      <c r="P12" s="138">
        <f t="shared" si="1"/>
        <v>0</v>
      </c>
      <c r="Q12" s="130" t="str">
        <f t="shared" si="2"/>
        <v/>
      </c>
    </row>
    <row r="13" spans="1:17" s="74" customFormat="1" ht="24" customHeight="1" x14ac:dyDescent="0.2">
      <c r="A13" s="38"/>
      <c r="B13" s="316" t="s">
        <v>52</v>
      </c>
      <c r="C13" s="317"/>
      <c r="D13" s="317"/>
      <c r="E13" s="317"/>
      <c r="F13" s="317"/>
      <c r="G13" s="317"/>
      <c r="H13" s="317"/>
      <c r="I13" s="317"/>
      <c r="J13" s="318"/>
      <c r="K13" s="160">
        <f>SUM(K3:K12)</f>
        <v>0</v>
      </c>
      <c r="L13" s="45"/>
      <c r="M13" s="131">
        <f>SUM(M3:M12)</f>
        <v>0</v>
      </c>
      <c r="N13" s="73"/>
      <c r="O13" s="70"/>
      <c r="P13" s="132">
        <f>SUM(P3:P12)</f>
        <v>0</v>
      </c>
    </row>
  </sheetData>
  <mergeCells count="4">
    <mergeCell ref="A1:D1"/>
    <mergeCell ref="L1:M1"/>
    <mergeCell ref="O1:P1"/>
    <mergeCell ref="B13:J13"/>
  </mergeCells>
  <conditionalFormatting sqref="M3:M12">
    <cfRule type="cellIs" dxfId="9" priority="2" operator="notEqual">
      <formula>$K3</formula>
    </cfRule>
  </conditionalFormatting>
  <conditionalFormatting sqref="P3:P13">
    <cfRule type="cellIs" dxfId="8" priority="1" operator="notEqual">
      <formula>$M3</formula>
    </cfRule>
  </conditionalFormatting>
  <dataValidations count="5">
    <dataValidation allowBlank="1" showInputMessage="1" showErrorMessage="1" prompt="נא לוודא את צירוף האסמכתאות לדו&quot;ח המודפס ולהזין בעמודה זו את המספור המופיע על האסמכתא" sqref="G3:G12"/>
    <dataValidation showInputMessage="1" showErrorMessage="1" sqref="F3:F12"/>
    <dataValidation type="decimal" allowBlank="1" showInputMessage="1" showErrorMessage="1" sqref="J3:K12">
      <formula1>-10000000</formula1>
      <formula2>10000000</formula2>
    </dataValidation>
    <dataValidation type="date" operator="greaterThan" allowBlank="1" showInputMessage="1" showErrorMessage="1" prompt="יש להזין תאריכים מאוחרים מ-1/12/2014_x000a__x000a_יש לוודא הזנה בפורמט DD/MM/YYYY" sqref="H3:H12">
      <formula1>41974</formula1>
    </dataValidation>
    <dataValidation type="decimal" allowBlank="1" sqref="M3:N13 P3:P13">
      <formula1>0</formula1>
      <formula2>100000000</formula2>
    </dataValidation>
  </dataValidations>
  <hyperlinks>
    <hyperlink ref="A1:B1" r:id="rId1" display="תערוכות והדגמות בשוק היעד (סעיף 3.4 בנהלי הקרן)"/>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42"/>
    <pageSetUpPr fitToPage="1"/>
  </sheetPr>
  <dimension ref="A1:O39"/>
  <sheetViews>
    <sheetView rightToLeft="1" tabSelected="1" zoomScale="70" zoomScaleNormal="70" workbookViewId="0">
      <pane xSplit="9" ySplit="2" topLeftCell="J3" activePane="bottomRight" state="frozen"/>
      <selection activeCell="F12" sqref="F12"/>
      <selection pane="topRight" activeCell="F12" sqref="F12"/>
      <selection pane="bottomLeft" activeCell="F12" sqref="F12"/>
      <selection pane="bottomRight" activeCell="W9" sqref="W9"/>
    </sheetView>
  </sheetViews>
  <sheetFormatPr defaultColWidth="9.140625" defaultRowHeight="12.75" outlineLevelCol="1" x14ac:dyDescent="0.2"/>
  <cols>
    <col min="1" max="1" width="5.7109375" style="1" customWidth="1"/>
    <col min="2" max="2" width="38.42578125" style="1" customWidth="1"/>
    <col min="3" max="3" width="34.140625" style="1" customWidth="1"/>
    <col min="4" max="4" width="23.42578125" style="1" customWidth="1"/>
    <col min="5" max="6" width="13.7109375" style="1" customWidth="1"/>
    <col min="7" max="7" width="13" style="1" customWidth="1"/>
    <col min="8" max="9" width="13.7109375" style="1" customWidth="1"/>
    <col min="10" max="10" width="41.140625" style="1" hidden="1" customWidth="1" outlineLevel="1"/>
    <col min="11" max="11" width="14.140625" style="1" hidden="1" customWidth="1" outlineLevel="1"/>
    <col min="12" max="12" width="6.5703125" style="1" bestFit="1" customWidth="1" collapsed="1"/>
    <col min="13" max="13" width="36.85546875" style="1" hidden="1" customWidth="1" outlineLevel="1"/>
    <col min="14" max="14" width="12.5703125" style="1" hidden="1" customWidth="1" outlineLevel="1"/>
    <col min="15" max="15" width="5.7109375" style="1" customWidth="1" collapsed="1"/>
    <col min="16" max="16384" width="9.140625" style="1"/>
  </cols>
  <sheetData>
    <row r="1" spans="1:15" ht="30" customHeight="1" x14ac:dyDescent="0.2">
      <c r="A1" s="308" t="s">
        <v>152</v>
      </c>
      <c r="B1" s="309"/>
      <c r="C1" s="309"/>
      <c r="D1" s="106"/>
      <c r="E1" s="151"/>
      <c r="F1" s="129"/>
      <c r="G1" s="129"/>
      <c r="H1" s="129"/>
      <c r="I1" s="51">
        <f>'ראשי-פרטים כלליים וריכוז הוצאות'!F5</f>
        <v>0</v>
      </c>
      <c r="J1" s="289" t="s">
        <v>93</v>
      </c>
      <c r="K1" s="289"/>
      <c r="L1" s="71" t="s">
        <v>83</v>
      </c>
      <c r="M1" s="307" t="s">
        <v>119</v>
      </c>
      <c r="N1" s="307"/>
      <c r="O1" s="61" t="s">
        <v>88</v>
      </c>
    </row>
    <row r="2" spans="1:15" ht="38.25" x14ac:dyDescent="0.2">
      <c r="A2" s="35" t="s">
        <v>8</v>
      </c>
      <c r="B2" s="35" t="s">
        <v>18</v>
      </c>
      <c r="C2" s="35" t="s">
        <v>29</v>
      </c>
      <c r="D2" s="35" t="s">
        <v>118</v>
      </c>
      <c r="E2" s="35" t="s">
        <v>90</v>
      </c>
      <c r="F2" s="35" t="s">
        <v>110</v>
      </c>
      <c r="G2" s="35" t="s">
        <v>111</v>
      </c>
      <c r="H2" s="35" t="s">
        <v>112</v>
      </c>
      <c r="I2" s="35" t="s">
        <v>91</v>
      </c>
      <c r="J2" s="44" t="s">
        <v>11</v>
      </c>
      <c r="K2" s="44" t="s">
        <v>51</v>
      </c>
      <c r="L2" s="3"/>
      <c r="M2" s="57" t="s">
        <v>11</v>
      </c>
      <c r="N2" s="57" t="s">
        <v>95</v>
      </c>
    </row>
    <row r="3" spans="1:15" s="2" customFormat="1" ht="30.6" customHeight="1" x14ac:dyDescent="0.2">
      <c r="A3" s="43">
        <v>1</v>
      </c>
      <c r="B3" s="140"/>
      <c r="C3" s="141"/>
      <c r="D3" s="141"/>
      <c r="E3" s="47"/>
      <c r="F3" s="166"/>
      <c r="G3" s="198"/>
      <c r="H3" s="176"/>
      <c r="I3" s="159"/>
      <c r="J3" s="75"/>
      <c r="K3" s="138">
        <f>I3</f>
        <v>0</v>
      </c>
      <c r="L3" s="3"/>
      <c r="M3" s="75"/>
      <c r="N3" s="138">
        <f>K3</f>
        <v>0</v>
      </c>
      <c r="O3" s="130" t="str">
        <f t="shared" ref="O3:O21" si="0">IF(COUNTA(B3:I3)=0,"",(IF(COUNTA(B3:I3)&gt;=7,"","יש למלא את כל תאי הנתונים")))</f>
        <v/>
      </c>
    </row>
    <row r="4" spans="1:15" s="2" customFormat="1" ht="30.6" customHeight="1" x14ac:dyDescent="0.2">
      <c r="A4" s="43">
        <v>2</v>
      </c>
      <c r="B4" s="140"/>
      <c r="C4" s="141"/>
      <c r="D4" s="141"/>
      <c r="E4" s="47"/>
      <c r="F4" s="166"/>
      <c r="G4" s="141"/>
      <c r="H4" s="176"/>
      <c r="I4" s="159"/>
      <c r="J4" s="75"/>
      <c r="K4" s="138">
        <f t="shared" ref="K4:K9" si="1">I4</f>
        <v>0</v>
      </c>
      <c r="L4" s="3"/>
      <c r="M4" s="75"/>
      <c r="N4" s="138">
        <f t="shared" ref="N4:N9" si="2">K4</f>
        <v>0</v>
      </c>
      <c r="O4" s="130" t="str">
        <f t="shared" si="0"/>
        <v/>
      </c>
    </row>
    <row r="5" spans="1:15" s="2" customFormat="1" ht="30.6" customHeight="1" x14ac:dyDescent="0.2">
      <c r="A5" s="43">
        <v>3</v>
      </c>
      <c r="B5" s="140"/>
      <c r="C5" s="141"/>
      <c r="D5" s="141"/>
      <c r="E5" s="47"/>
      <c r="F5" s="166"/>
      <c r="G5" s="141"/>
      <c r="H5" s="176"/>
      <c r="I5" s="159"/>
      <c r="J5" s="75"/>
      <c r="K5" s="138">
        <f t="shared" si="1"/>
        <v>0</v>
      </c>
      <c r="L5" s="3"/>
      <c r="M5" s="75"/>
      <c r="N5" s="138">
        <f t="shared" si="2"/>
        <v>0</v>
      </c>
      <c r="O5" s="130" t="str">
        <f t="shared" si="0"/>
        <v/>
      </c>
    </row>
    <row r="6" spans="1:15" s="2" customFormat="1" ht="30.6" customHeight="1" x14ac:dyDescent="0.2">
      <c r="A6" s="43">
        <v>4</v>
      </c>
      <c r="B6" s="140"/>
      <c r="C6" s="141"/>
      <c r="D6" s="141"/>
      <c r="E6" s="47"/>
      <c r="F6" s="166"/>
      <c r="G6" s="141"/>
      <c r="H6" s="176"/>
      <c r="I6" s="159"/>
      <c r="J6" s="75"/>
      <c r="K6" s="138">
        <f t="shared" si="1"/>
        <v>0</v>
      </c>
      <c r="L6" s="3"/>
      <c r="M6" s="75"/>
      <c r="N6" s="138">
        <f t="shared" si="2"/>
        <v>0</v>
      </c>
      <c r="O6" s="130" t="str">
        <f t="shared" si="0"/>
        <v/>
      </c>
    </row>
    <row r="7" spans="1:15" s="2" customFormat="1" ht="30.6" customHeight="1" x14ac:dyDescent="0.2">
      <c r="A7" s="43">
        <v>5</v>
      </c>
      <c r="B7" s="140"/>
      <c r="C7" s="141"/>
      <c r="D7" s="141"/>
      <c r="E7" s="47"/>
      <c r="F7" s="166"/>
      <c r="G7" s="141"/>
      <c r="H7" s="176"/>
      <c r="I7" s="159"/>
      <c r="J7" s="75"/>
      <c r="K7" s="138">
        <f t="shared" si="1"/>
        <v>0</v>
      </c>
      <c r="L7" s="3"/>
      <c r="M7" s="75"/>
      <c r="N7" s="138">
        <f t="shared" si="2"/>
        <v>0</v>
      </c>
      <c r="O7" s="130" t="str">
        <f t="shared" si="0"/>
        <v/>
      </c>
    </row>
    <row r="8" spans="1:15" s="2" customFormat="1" ht="30.6" customHeight="1" x14ac:dyDescent="0.2">
      <c r="A8" s="43">
        <v>6</v>
      </c>
      <c r="B8" s="140"/>
      <c r="C8" s="141"/>
      <c r="D8" s="141"/>
      <c r="E8" s="47"/>
      <c r="F8" s="166"/>
      <c r="G8" s="141"/>
      <c r="H8" s="176"/>
      <c r="I8" s="159"/>
      <c r="J8" s="75"/>
      <c r="K8" s="138">
        <f t="shared" si="1"/>
        <v>0</v>
      </c>
      <c r="L8" s="3"/>
      <c r="M8" s="75"/>
      <c r="N8" s="138">
        <f t="shared" si="2"/>
        <v>0</v>
      </c>
      <c r="O8" s="130" t="str">
        <f t="shared" si="0"/>
        <v/>
      </c>
    </row>
    <row r="9" spans="1:15" s="2" customFormat="1" ht="30.6" customHeight="1" x14ac:dyDescent="0.2">
      <c r="A9" s="43">
        <v>7</v>
      </c>
      <c r="B9" s="140"/>
      <c r="C9" s="141"/>
      <c r="D9" s="141"/>
      <c r="E9" s="47"/>
      <c r="F9" s="166"/>
      <c r="G9" s="141"/>
      <c r="H9" s="176"/>
      <c r="I9" s="159"/>
      <c r="J9" s="75"/>
      <c r="K9" s="138">
        <f t="shared" si="1"/>
        <v>0</v>
      </c>
      <c r="L9" s="3"/>
      <c r="M9" s="75"/>
      <c r="N9" s="138">
        <f t="shared" si="2"/>
        <v>0</v>
      </c>
      <c r="O9" s="130" t="str">
        <f t="shared" si="0"/>
        <v/>
      </c>
    </row>
    <row r="10" spans="1:15" s="2" customFormat="1" ht="30.6" customHeight="1" x14ac:dyDescent="0.2">
      <c r="A10" s="38"/>
      <c r="B10" s="293" t="s">
        <v>52</v>
      </c>
      <c r="C10" s="294"/>
      <c r="D10" s="294"/>
      <c r="E10" s="294"/>
      <c r="F10" s="294"/>
      <c r="G10" s="294"/>
      <c r="H10" s="296"/>
      <c r="I10" s="161">
        <f>SUM(I3:I9)</f>
        <v>0</v>
      </c>
      <c r="J10" s="46"/>
      <c r="K10" s="131">
        <f>SUM(K3:K9)</f>
        <v>0</v>
      </c>
      <c r="L10" s="3"/>
      <c r="M10" s="63"/>
      <c r="N10" s="132">
        <f>SUM(N3:N9)</f>
        <v>0</v>
      </c>
    </row>
    <row r="11" spans="1:15" ht="30" customHeight="1" x14ac:dyDescent="0.2">
      <c r="A11" s="308" t="s">
        <v>153</v>
      </c>
      <c r="B11" s="309"/>
      <c r="C11" s="309"/>
      <c r="D11" s="196"/>
      <c r="E11" s="196"/>
      <c r="F11" s="196"/>
      <c r="G11" s="196"/>
      <c r="H11" s="196"/>
      <c r="I11" s="51">
        <f>'ראשי-פרטים כלליים וריכוז הוצאות'!F15</f>
        <v>0</v>
      </c>
      <c r="J11" s="289" t="s">
        <v>93</v>
      </c>
      <c r="K11" s="289"/>
      <c r="L11" s="71" t="s">
        <v>83</v>
      </c>
      <c r="M11" s="307" t="s">
        <v>119</v>
      </c>
      <c r="N11" s="307"/>
      <c r="O11" s="61" t="s">
        <v>88</v>
      </c>
    </row>
    <row r="12" spans="1:15" s="2" customFormat="1" ht="30.6" customHeight="1" x14ac:dyDescent="0.2">
      <c r="A12" s="43">
        <v>1</v>
      </c>
      <c r="B12" s="140"/>
      <c r="C12" s="141"/>
      <c r="D12" s="141"/>
      <c r="E12" s="47"/>
      <c r="F12" s="166"/>
      <c r="G12" s="141"/>
      <c r="H12" s="176"/>
      <c r="I12" s="159"/>
      <c r="J12" s="75"/>
      <c r="K12" s="138">
        <f>I12</f>
        <v>0</v>
      </c>
      <c r="L12" s="3"/>
      <c r="M12" s="75"/>
      <c r="N12" s="138">
        <f>K12</f>
        <v>0</v>
      </c>
      <c r="O12" s="130" t="str">
        <f t="shared" si="0"/>
        <v/>
      </c>
    </row>
    <row r="13" spans="1:15" s="2" customFormat="1" ht="30.6" customHeight="1" x14ac:dyDescent="0.2">
      <c r="A13" s="43">
        <v>2</v>
      </c>
      <c r="B13" s="140"/>
      <c r="C13" s="141"/>
      <c r="D13" s="141"/>
      <c r="E13" s="47"/>
      <c r="F13" s="166"/>
      <c r="G13" s="141"/>
      <c r="H13" s="176"/>
      <c r="I13" s="159"/>
      <c r="J13" s="75"/>
      <c r="K13" s="138">
        <f t="shared" ref="K13:K18" si="3">I13</f>
        <v>0</v>
      </c>
      <c r="L13" s="3"/>
      <c r="M13" s="75"/>
      <c r="N13" s="138">
        <f t="shared" ref="N13:N18" si="4">K13</f>
        <v>0</v>
      </c>
      <c r="O13" s="130" t="str">
        <f t="shared" si="0"/>
        <v/>
      </c>
    </row>
    <row r="14" spans="1:15" s="2" customFormat="1" ht="30.6" customHeight="1" x14ac:dyDescent="0.2">
      <c r="A14" s="43">
        <v>3</v>
      </c>
      <c r="B14" s="140"/>
      <c r="C14" s="141"/>
      <c r="D14" s="141"/>
      <c r="E14" s="47"/>
      <c r="F14" s="166"/>
      <c r="G14" s="141"/>
      <c r="H14" s="176"/>
      <c r="I14" s="159"/>
      <c r="J14" s="75"/>
      <c r="K14" s="138">
        <f t="shared" si="3"/>
        <v>0</v>
      </c>
      <c r="L14" s="3"/>
      <c r="M14" s="75"/>
      <c r="N14" s="138">
        <f t="shared" si="4"/>
        <v>0</v>
      </c>
      <c r="O14" s="130" t="str">
        <f t="shared" si="0"/>
        <v/>
      </c>
    </row>
    <row r="15" spans="1:15" s="2" customFormat="1" ht="30.6" customHeight="1" x14ac:dyDescent="0.2">
      <c r="A15" s="43">
        <v>4</v>
      </c>
      <c r="B15" s="140"/>
      <c r="C15" s="141"/>
      <c r="D15" s="141"/>
      <c r="E15" s="47"/>
      <c r="F15" s="166"/>
      <c r="G15" s="141"/>
      <c r="H15" s="176"/>
      <c r="I15" s="159"/>
      <c r="J15" s="75"/>
      <c r="K15" s="138">
        <f t="shared" si="3"/>
        <v>0</v>
      </c>
      <c r="L15" s="3"/>
      <c r="M15" s="75"/>
      <c r="N15" s="138">
        <f t="shared" si="4"/>
        <v>0</v>
      </c>
      <c r="O15" s="130" t="str">
        <f t="shared" si="0"/>
        <v/>
      </c>
    </row>
    <row r="16" spans="1:15" s="2" customFormat="1" ht="30.6" customHeight="1" x14ac:dyDescent="0.2">
      <c r="A16" s="43">
        <v>5</v>
      </c>
      <c r="B16" s="140"/>
      <c r="C16" s="141"/>
      <c r="D16" s="141"/>
      <c r="E16" s="47"/>
      <c r="F16" s="166"/>
      <c r="G16" s="141"/>
      <c r="H16" s="176"/>
      <c r="I16" s="159"/>
      <c r="J16" s="75"/>
      <c r="K16" s="138">
        <f t="shared" si="3"/>
        <v>0</v>
      </c>
      <c r="L16" s="3"/>
      <c r="M16" s="75"/>
      <c r="N16" s="138">
        <f t="shared" si="4"/>
        <v>0</v>
      </c>
      <c r="O16" s="130" t="str">
        <f t="shared" si="0"/>
        <v/>
      </c>
    </row>
    <row r="17" spans="1:15" s="2" customFormat="1" ht="30.6" customHeight="1" x14ac:dyDescent="0.2">
      <c r="A17" s="43">
        <v>6</v>
      </c>
      <c r="B17" s="140"/>
      <c r="C17" s="141"/>
      <c r="D17" s="141"/>
      <c r="E17" s="47"/>
      <c r="F17" s="166"/>
      <c r="G17" s="141"/>
      <c r="H17" s="176"/>
      <c r="I17" s="159"/>
      <c r="J17" s="75"/>
      <c r="K17" s="138">
        <f t="shared" si="3"/>
        <v>0</v>
      </c>
      <c r="L17" s="3"/>
      <c r="M17" s="75"/>
      <c r="N17" s="138">
        <f t="shared" si="4"/>
        <v>0</v>
      </c>
      <c r="O17" s="130" t="str">
        <f t="shared" si="0"/>
        <v/>
      </c>
    </row>
    <row r="18" spans="1:15" s="2" customFormat="1" ht="30.6" customHeight="1" x14ac:dyDescent="0.2">
      <c r="A18" s="43">
        <v>7</v>
      </c>
      <c r="B18" s="140"/>
      <c r="C18" s="141"/>
      <c r="D18" s="141"/>
      <c r="E18" s="47"/>
      <c r="F18" s="166"/>
      <c r="G18" s="141"/>
      <c r="H18" s="176"/>
      <c r="I18" s="159"/>
      <c r="J18" s="75"/>
      <c r="K18" s="138">
        <f t="shared" si="3"/>
        <v>0</v>
      </c>
      <c r="L18" s="3"/>
      <c r="M18" s="75"/>
      <c r="N18" s="138">
        <f t="shared" si="4"/>
        <v>0</v>
      </c>
      <c r="O18" s="130" t="str">
        <f t="shared" si="0"/>
        <v/>
      </c>
    </row>
    <row r="19" spans="1:15" s="2" customFormat="1" ht="30.6" customHeight="1" x14ac:dyDescent="0.2">
      <c r="A19" s="38"/>
      <c r="B19" s="293" t="s">
        <v>52</v>
      </c>
      <c r="C19" s="294"/>
      <c r="D19" s="294"/>
      <c r="E19" s="294"/>
      <c r="F19" s="294"/>
      <c r="G19" s="294"/>
      <c r="H19" s="296"/>
      <c r="I19" s="161">
        <f>SUM(I12:I18)</f>
        <v>0</v>
      </c>
      <c r="J19" s="46"/>
      <c r="K19" s="131">
        <f>SUM(K12:K18)</f>
        <v>0</v>
      </c>
      <c r="L19" s="3"/>
      <c r="M19" s="63"/>
      <c r="N19" s="132">
        <f>SUM(N12:N18)</f>
        <v>0</v>
      </c>
    </row>
    <row r="20" spans="1:15" ht="30" customHeight="1" x14ac:dyDescent="0.2">
      <c r="A20" s="308" t="s">
        <v>154</v>
      </c>
      <c r="B20" s="309"/>
      <c r="C20" s="309"/>
      <c r="D20" s="196"/>
      <c r="E20" s="196"/>
      <c r="F20" s="196"/>
      <c r="G20" s="196"/>
      <c r="H20" s="196"/>
      <c r="I20" s="51">
        <f>'ראשי-פרטים כלליים וריכוז הוצאות'!F24</f>
        <v>0</v>
      </c>
      <c r="J20" s="289" t="s">
        <v>93</v>
      </c>
      <c r="K20" s="289"/>
      <c r="L20" s="71" t="s">
        <v>83</v>
      </c>
      <c r="M20" s="307" t="s">
        <v>119</v>
      </c>
      <c r="N20" s="307"/>
      <c r="O20" s="61" t="s">
        <v>88</v>
      </c>
    </row>
    <row r="21" spans="1:15" s="2" customFormat="1" ht="30.6" customHeight="1" x14ac:dyDescent="0.2">
      <c r="A21" s="43">
        <v>1</v>
      </c>
      <c r="B21" s="140"/>
      <c r="C21" s="141"/>
      <c r="D21" s="141"/>
      <c r="E21" s="47"/>
      <c r="F21" s="166"/>
      <c r="G21" s="141"/>
      <c r="H21" s="176"/>
      <c r="I21" s="159"/>
      <c r="J21" s="75"/>
      <c r="K21" s="138">
        <f>I21</f>
        <v>0</v>
      </c>
      <c r="L21" s="3"/>
      <c r="M21" s="75"/>
      <c r="N21" s="138">
        <f>K21</f>
        <v>0</v>
      </c>
      <c r="O21" s="130" t="str">
        <f t="shared" si="0"/>
        <v/>
      </c>
    </row>
    <row r="22" spans="1:15" s="2" customFormat="1" ht="30.6" customHeight="1" x14ac:dyDescent="0.2">
      <c r="A22" s="43">
        <v>2</v>
      </c>
      <c r="B22" s="140"/>
      <c r="C22" s="141"/>
      <c r="D22" s="141"/>
      <c r="E22" s="47"/>
      <c r="F22" s="166"/>
      <c r="G22" s="141"/>
      <c r="H22" s="176"/>
      <c r="I22" s="159"/>
      <c r="J22" s="75"/>
      <c r="K22" s="138">
        <f t="shared" ref="K22:K27" si="5">I22</f>
        <v>0</v>
      </c>
      <c r="L22" s="3"/>
      <c r="M22" s="75"/>
      <c r="N22" s="138">
        <f t="shared" ref="N22:N27" si="6">K22</f>
        <v>0</v>
      </c>
      <c r="O22" s="130"/>
    </row>
    <row r="23" spans="1:15" s="2" customFormat="1" ht="30.6" customHeight="1" x14ac:dyDescent="0.2">
      <c r="A23" s="43">
        <v>3</v>
      </c>
      <c r="B23" s="140"/>
      <c r="C23" s="141"/>
      <c r="D23" s="141"/>
      <c r="E23" s="47"/>
      <c r="F23" s="166"/>
      <c r="G23" s="141"/>
      <c r="H23" s="176"/>
      <c r="I23" s="159"/>
      <c r="J23" s="75"/>
      <c r="K23" s="138">
        <f t="shared" si="5"/>
        <v>0</v>
      </c>
      <c r="L23" s="3"/>
      <c r="M23" s="75"/>
      <c r="N23" s="138">
        <f t="shared" si="6"/>
        <v>0</v>
      </c>
      <c r="O23" s="130"/>
    </row>
    <row r="24" spans="1:15" s="2" customFormat="1" ht="30.6" customHeight="1" x14ac:dyDescent="0.2">
      <c r="A24" s="43">
        <v>4</v>
      </c>
      <c r="B24" s="140"/>
      <c r="C24" s="141"/>
      <c r="D24" s="141"/>
      <c r="E24" s="47"/>
      <c r="F24" s="166"/>
      <c r="G24" s="141"/>
      <c r="H24" s="176"/>
      <c r="I24" s="159"/>
      <c r="J24" s="75"/>
      <c r="K24" s="138">
        <f t="shared" si="5"/>
        <v>0</v>
      </c>
      <c r="L24" s="3"/>
      <c r="M24" s="75"/>
      <c r="N24" s="138">
        <f t="shared" si="6"/>
        <v>0</v>
      </c>
      <c r="O24" s="130"/>
    </row>
    <row r="25" spans="1:15" s="2" customFormat="1" ht="30.6" customHeight="1" x14ac:dyDescent="0.2">
      <c r="A25" s="43">
        <v>5</v>
      </c>
      <c r="B25" s="140"/>
      <c r="C25" s="141"/>
      <c r="D25" s="141"/>
      <c r="E25" s="47"/>
      <c r="F25" s="166"/>
      <c r="G25" s="141"/>
      <c r="H25" s="176"/>
      <c r="I25" s="159"/>
      <c r="J25" s="75"/>
      <c r="K25" s="138">
        <f t="shared" si="5"/>
        <v>0</v>
      </c>
      <c r="L25" s="3"/>
      <c r="M25" s="75"/>
      <c r="N25" s="138">
        <f t="shared" si="6"/>
        <v>0</v>
      </c>
      <c r="O25" s="130"/>
    </row>
    <row r="26" spans="1:15" s="2" customFormat="1" ht="30.6" customHeight="1" x14ac:dyDescent="0.2">
      <c r="A26" s="43">
        <v>6</v>
      </c>
      <c r="B26" s="140"/>
      <c r="C26" s="141"/>
      <c r="D26" s="141"/>
      <c r="E26" s="47"/>
      <c r="F26" s="166"/>
      <c r="G26" s="141"/>
      <c r="H26" s="176"/>
      <c r="I26" s="159"/>
      <c r="J26" s="75"/>
      <c r="K26" s="138">
        <f t="shared" si="5"/>
        <v>0</v>
      </c>
      <c r="L26" s="3"/>
      <c r="M26" s="75"/>
      <c r="N26" s="138">
        <f t="shared" si="6"/>
        <v>0</v>
      </c>
      <c r="O26" s="130"/>
    </row>
    <row r="27" spans="1:15" s="2" customFormat="1" ht="30.6" customHeight="1" x14ac:dyDescent="0.2">
      <c r="A27" s="43">
        <v>7</v>
      </c>
      <c r="B27" s="140"/>
      <c r="C27" s="141"/>
      <c r="D27" s="141"/>
      <c r="E27" s="47"/>
      <c r="F27" s="166"/>
      <c r="G27" s="141"/>
      <c r="H27" s="176"/>
      <c r="I27" s="159"/>
      <c r="J27" s="75"/>
      <c r="K27" s="138">
        <f t="shared" si="5"/>
        <v>0</v>
      </c>
      <c r="L27" s="3"/>
      <c r="M27" s="75"/>
      <c r="N27" s="138">
        <f t="shared" si="6"/>
        <v>0</v>
      </c>
      <c r="O27" s="130"/>
    </row>
    <row r="28" spans="1:15" s="2" customFormat="1" ht="30.6" customHeight="1" x14ac:dyDescent="0.2">
      <c r="A28" s="38"/>
      <c r="B28" s="293" t="s">
        <v>52</v>
      </c>
      <c r="C28" s="294"/>
      <c r="D28" s="294"/>
      <c r="E28" s="294"/>
      <c r="F28" s="294"/>
      <c r="G28" s="294"/>
      <c r="H28" s="296"/>
      <c r="I28" s="161">
        <f>SUM(I21:I27)</f>
        <v>0</v>
      </c>
      <c r="J28" s="46"/>
      <c r="K28" s="131">
        <f>SUM(K21:K27)</f>
        <v>0</v>
      </c>
      <c r="L28" s="3"/>
      <c r="M28" s="63"/>
      <c r="N28" s="132">
        <f>SUM(N21:N27)</f>
        <v>0</v>
      </c>
    </row>
    <row r="29" spans="1:15" x14ac:dyDescent="0.2">
      <c r="L29" s="3"/>
    </row>
    <row r="30" spans="1:15" x14ac:dyDescent="0.2">
      <c r="J30" s="3"/>
      <c r="K30" s="3"/>
      <c r="L30" s="3"/>
      <c r="M30" s="3"/>
      <c r="N30" s="3"/>
    </row>
    <row r="33" ht="12.75" customHeight="1" x14ac:dyDescent="0.2"/>
    <row r="34" ht="25.5" customHeight="1" x14ac:dyDescent="0.2"/>
    <row r="35" ht="27" customHeight="1" x14ac:dyDescent="0.2"/>
    <row r="36" ht="27" customHeight="1" x14ac:dyDescent="0.2"/>
    <row r="37" ht="27" customHeight="1" x14ac:dyDescent="0.2"/>
    <row r="38" ht="27" customHeight="1" x14ac:dyDescent="0.2"/>
    <row r="39" ht="27" customHeight="1" x14ac:dyDescent="0.2"/>
  </sheetData>
  <mergeCells count="12">
    <mergeCell ref="J1:K1"/>
    <mergeCell ref="M1:N1"/>
    <mergeCell ref="A1:C1"/>
    <mergeCell ref="B28:H28"/>
    <mergeCell ref="B10:H10"/>
    <mergeCell ref="A11:C11"/>
    <mergeCell ref="J11:K11"/>
    <mergeCell ref="M11:N11"/>
    <mergeCell ref="B19:H19"/>
    <mergeCell ref="A20:C20"/>
    <mergeCell ref="J20:K20"/>
    <mergeCell ref="M20:N20"/>
  </mergeCells>
  <conditionalFormatting sqref="K21:K28">
    <cfRule type="cellIs" dxfId="7" priority="6" operator="notEqual">
      <formula>$I21</formula>
    </cfRule>
  </conditionalFormatting>
  <conditionalFormatting sqref="N21:N28">
    <cfRule type="cellIs" dxfId="6" priority="5" operator="notEqual">
      <formula>$K21</formula>
    </cfRule>
  </conditionalFormatting>
  <conditionalFormatting sqref="K3:K9 K12:K18">
    <cfRule type="cellIs" dxfId="5" priority="34" operator="notEqual">
      <formula>$I3</formula>
    </cfRule>
  </conditionalFormatting>
  <conditionalFormatting sqref="N3:N9 N12:N18">
    <cfRule type="cellIs" dxfId="4" priority="36" operator="notEqual">
      <formula>$K3</formula>
    </cfRule>
  </conditionalFormatting>
  <conditionalFormatting sqref="K10">
    <cfRule type="cellIs" dxfId="3" priority="4" operator="notEqual">
      <formula>$I10</formula>
    </cfRule>
  </conditionalFormatting>
  <conditionalFormatting sqref="N10">
    <cfRule type="cellIs" dxfId="2" priority="3" operator="notEqual">
      <formula>$K10</formula>
    </cfRule>
  </conditionalFormatting>
  <conditionalFormatting sqref="K19">
    <cfRule type="cellIs" dxfId="1" priority="2" operator="notEqual">
      <formula>$I19</formula>
    </cfRule>
  </conditionalFormatting>
  <conditionalFormatting sqref="N19">
    <cfRule type="cellIs" dxfId="0" priority="1" operator="notEqual">
      <formula>$K19</formula>
    </cfRule>
  </conditionalFormatting>
  <dataValidations disablePrompts="1" count="5">
    <dataValidation type="decimal" allowBlank="1" errorTitle="תא מחושב בנוסחה" error="תא זה מחושב בנוסחה:_x000a_ בידך לשנות את שלושת העמודות מימין וע&quot;י כך לקבוע את הסכום המומלץ._x000a__x000a_על מנת להחזיר המצב לקדמותו, נא הקישו על ביטול_x000a_" promptTitle="תא מחושב בנוסחה" prompt="אין להקליד נתונים בעמודה זו" sqref="N12:N18 K21:K27 K3:K9 N3:N9 K12:K18 N21:N27">
      <formula1>0</formula1>
      <formula2>100000000</formula2>
    </dataValidation>
    <dataValidation type="date" operator="greaterThan" allowBlank="1" showInputMessage="1" showErrorMessage="1" prompt="יש להזין תאריכים מאוחרים מ-1/12/2014_x000a__x000a_יש לוודא הזנה בפורמט DD/MM/YYYY" sqref="F3:F9 F12:F18 F21:F27">
      <formula1>41974</formula1>
    </dataValidation>
    <dataValidation type="decimal" allowBlank="1" showInputMessage="1" showErrorMessage="1" sqref="H3:I9 H12:I18 H21:I27">
      <formula1>-10000000</formula1>
      <formula2>10000000</formula2>
    </dataValidation>
    <dataValidation showInputMessage="1" showErrorMessage="1" sqref="D3:D9 D12:D18 D21:D27"/>
    <dataValidation allowBlank="1" showInputMessage="1" showErrorMessage="1" prompt="נא לוודא את צירוף האסמכתאות לדו&quot;ח המודפס ולהזין בעמודה זו את המספור המופיע על האסמכתא" sqref="E3:E9 E12:E18 E21:E27"/>
  </dataValidations>
  <hyperlinks>
    <hyperlink ref="A1:B1" r:id="rId1" display="תקינה וביטוח (סעיף 3.5 בנהלי הקרן)"/>
    <hyperlink ref="A11:B11" r:id="rId2" display="תקינה וביטוח (סעיף 3.5 בנהלי הקרן)"/>
    <hyperlink ref="A20:B20" r:id="rId3" display="תקינה וביטוח (סעיף 3.5 בנהלי הקרן)"/>
  </hyperlinks>
  <printOptions horizontalCentered="1"/>
  <pageMargins left="0.74803149606299213" right="0.74803149606299213" top="0.51181102362204722" bottom="0.47244094488188981" header="0.27559055118110237" footer="0.19685039370078741"/>
  <pageSetup paperSize="9" scale="60" orientation="landscape" horizontalDpi="1200" verticalDpi="1200" r:id="rId4"/>
  <headerFooter alignWithMargins="0">
    <oddFooter>&amp;Lהודפס ביום &amp;D
בשעה &amp;T&amp;Cעמוד &amp;P מתוך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170"/>
  <sheetViews>
    <sheetView rightToLeft="1" workbookViewId="0">
      <selection activeCell="A7" sqref="A7:F26"/>
    </sheetView>
  </sheetViews>
  <sheetFormatPr defaultRowHeight="12.75" x14ac:dyDescent="0.2"/>
  <cols>
    <col min="1" max="1" width="14.85546875" style="147" bestFit="1" customWidth="1"/>
    <col min="2" max="2" width="9.140625" style="147"/>
    <col min="3" max="3" width="13.85546875" style="147" customWidth="1"/>
    <col min="4" max="4" width="6.28515625" style="147" customWidth="1"/>
    <col min="5" max="5" width="26.5703125" style="147" customWidth="1"/>
    <col min="6" max="6" width="10.140625" style="147" bestFit="1" customWidth="1"/>
    <col min="7" max="16384" width="9.140625" style="147"/>
  </cols>
  <sheetData>
    <row r="1" spans="1:6" ht="20.25" customHeight="1" x14ac:dyDescent="0.2">
      <c r="A1" s="144" t="s">
        <v>115</v>
      </c>
      <c r="B1" s="326"/>
      <c r="C1" s="327"/>
      <c r="D1" s="327"/>
      <c r="E1" s="145"/>
      <c r="F1" s="146">
        <f>'ראשי-פרטים כלליים וריכוז הוצאות'!F5</f>
        <v>0</v>
      </c>
    </row>
    <row r="2" spans="1:6" ht="23.25" customHeight="1" x14ac:dyDescent="0.2">
      <c r="A2" s="144" t="s">
        <v>116</v>
      </c>
      <c r="B2" s="328"/>
      <c r="C2" s="327"/>
      <c r="D2" s="327"/>
      <c r="E2" s="113"/>
      <c r="F2" s="113"/>
    </row>
    <row r="3" spans="1:6" ht="20.25" customHeight="1" x14ac:dyDescent="0.2">
      <c r="A3" s="145"/>
      <c r="B3" s="113"/>
      <c r="C3" s="113"/>
      <c r="D3" s="113"/>
      <c r="E3" s="113"/>
      <c r="F3" s="113"/>
    </row>
    <row r="4" spans="1:6" ht="20.25" customHeight="1" x14ac:dyDescent="0.2">
      <c r="A4" s="145"/>
      <c r="B4" s="113"/>
      <c r="C4" s="113"/>
      <c r="D4" s="113"/>
      <c r="E4" s="113"/>
      <c r="F4" s="113"/>
    </row>
    <row r="5" spans="1:6" ht="20.25" customHeight="1" x14ac:dyDescent="0.2">
      <c r="A5" s="113"/>
      <c r="B5" s="148"/>
      <c r="C5" s="148" t="s">
        <v>117</v>
      </c>
      <c r="D5" s="325"/>
      <c r="E5" s="325"/>
      <c r="F5" s="113"/>
    </row>
    <row r="6" spans="1:6" ht="20.25" customHeight="1" x14ac:dyDescent="0.2">
      <c r="A6" s="113"/>
      <c r="B6" s="113"/>
      <c r="C6" s="113"/>
      <c r="D6" s="113"/>
      <c r="E6" s="113"/>
      <c r="F6" s="113"/>
    </row>
    <row r="7" spans="1:6" ht="20.25" customHeight="1" x14ac:dyDescent="0.2">
      <c r="A7" s="319" t="s">
        <v>136</v>
      </c>
      <c r="B7" s="320"/>
      <c r="C7" s="320"/>
      <c r="D7" s="320"/>
      <c r="E7" s="320"/>
      <c r="F7" s="321"/>
    </row>
    <row r="8" spans="1:6" ht="20.25" customHeight="1" x14ac:dyDescent="0.2">
      <c r="A8" s="322"/>
      <c r="B8" s="323"/>
      <c r="C8" s="323"/>
      <c r="D8" s="323"/>
      <c r="E8" s="323"/>
      <c r="F8" s="324"/>
    </row>
    <row r="9" spans="1:6" ht="20.25" customHeight="1" x14ac:dyDescent="0.2">
      <c r="A9" s="322"/>
      <c r="B9" s="323"/>
      <c r="C9" s="323"/>
      <c r="D9" s="323"/>
      <c r="E9" s="323"/>
      <c r="F9" s="324"/>
    </row>
    <row r="10" spans="1:6" ht="20.25" customHeight="1" x14ac:dyDescent="0.2">
      <c r="A10" s="322"/>
      <c r="B10" s="323"/>
      <c r="C10" s="323"/>
      <c r="D10" s="323"/>
      <c r="E10" s="323"/>
      <c r="F10" s="324"/>
    </row>
    <row r="11" spans="1:6" ht="20.25" customHeight="1" x14ac:dyDescent="0.2">
      <c r="A11" s="322"/>
      <c r="B11" s="323"/>
      <c r="C11" s="323"/>
      <c r="D11" s="323"/>
      <c r="E11" s="323"/>
      <c r="F11" s="324"/>
    </row>
    <row r="12" spans="1:6" ht="20.25" customHeight="1" x14ac:dyDescent="0.2">
      <c r="A12" s="322"/>
      <c r="B12" s="323"/>
      <c r="C12" s="323"/>
      <c r="D12" s="323"/>
      <c r="E12" s="323"/>
      <c r="F12" s="324"/>
    </row>
    <row r="13" spans="1:6" ht="20.25" customHeight="1" x14ac:dyDescent="0.2">
      <c r="A13" s="322"/>
      <c r="B13" s="323"/>
      <c r="C13" s="323"/>
      <c r="D13" s="323"/>
      <c r="E13" s="323"/>
      <c r="F13" s="324"/>
    </row>
    <row r="14" spans="1:6" ht="20.25" customHeight="1" x14ac:dyDescent="0.2">
      <c r="A14" s="322"/>
      <c r="B14" s="323"/>
      <c r="C14" s="323"/>
      <c r="D14" s="323"/>
      <c r="E14" s="323"/>
      <c r="F14" s="324"/>
    </row>
    <row r="15" spans="1:6" ht="20.25" customHeight="1" x14ac:dyDescent="0.2">
      <c r="A15" s="322"/>
      <c r="B15" s="323"/>
      <c r="C15" s="323"/>
      <c r="D15" s="323"/>
      <c r="E15" s="323"/>
      <c r="F15" s="324"/>
    </row>
    <row r="16" spans="1:6" ht="20.25" customHeight="1" x14ac:dyDescent="0.2">
      <c r="A16" s="322"/>
      <c r="B16" s="323"/>
      <c r="C16" s="323"/>
      <c r="D16" s="323"/>
      <c r="E16" s="323"/>
      <c r="F16" s="324"/>
    </row>
    <row r="17" spans="1:6" ht="20.25" customHeight="1" x14ac:dyDescent="0.2">
      <c r="A17" s="322"/>
      <c r="B17" s="323"/>
      <c r="C17" s="323"/>
      <c r="D17" s="323"/>
      <c r="E17" s="323"/>
      <c r="F17" s="324"/>
    </row>
    <row r="18" spans="1:6" ht="20.25" customHeight="1" x14ac:dyDescent="0.2">
      <c r="A18" s="322"/>
      <c r="B18" s="323"/>
      <c r="C18" s="323"/>
      <c r="D18" s="323"/>
      <c r="E18" s="323"/>
      <c r="F18" s="324"/>
    </row>
    <row r="19" spans="1:6" ht="20.25" customHeight="1" x14ac:dyDescent="0.2">
      <c r="A19" s="322"/>
      <c r="B19" s="323"/>
      <c r="C19" s="323"/>
      <c r="D19" s="323"/>
      <c r="E19" s="323"/>
      <c r="F19" s="324"/>
    </row>
    <row r="20" spans="1:6" ht="20.25" customHeight="1" x14ac:dyDescent="0.2">
      <c r="A20" s="322"/>
      <c r="B20" s="323"/>
      <c r="C20" s="323"/>
      <c r="D20" s="323"/>
      <c r="E20" s="323"/>
      <c r="F20" s="324"/>
    </row>
    <row r="21" spans="1:6" ht="20.25" customHeight="1" x14ac:dyDescent="0.2">
      <c r="A21" s="322"/>
      <c r="B21" s="323"/>
      <c r="C21" s="323"/>
      <c r="D21" s="323"/>
      <c r="E21" s="323"/>
      <c r="F21" s="324"/>
    </row>
    <row r="22" spans="1:6" ht="20.25" customHeight="1" x14ac:dyDescent="0.2">
      <c r="A22" s="322"/>
      <c r="B22" s="323"/>
      <c r="C22" s="323"/>
      <c r="D22" s="323"/>
      <c r="E22" s="323"/>
      <c r="F22" s="324"/>
    </row>
    <row r="23" spans="1:6" ht="20.25" customHeight="1" x14ac:dyDescent="0.2">
      <c r="A23" s="322"/>
      <c r="B23" s="323"/>
      <c r="C23" s="323"/>
      <c r="D23" s="323"/>
      <c r="E23" s="323"/>
      <c r="F23" s="324"/>
    </row>
    <row r="24" spans="1:6" ht="20.25" customHeight="1" x14ac:dyDescent="0.2">
      <c r="A24" s="322"/>
      <c r="B24" s="323"/>
      <c r="C24" s="323"/>
      <c r="D24" s="323"/>
      <c r="E24" s="323"/>
      <c r="F24" s="324"/>
    </row>
    <row r="25" spans="1:6" ht="20.25" customHeight="1" x14ac:dyDescent="0.2">
      <c r="A25" s="322"/>
      <c r="B25" s="323"/>
      <c r="C25" s="323"/>
      <c r="D25" s="323"/>
      <c r="E25" s="323"/>
      <c r="F25" s="324"/>
    </row>
    <row r="26" spans="1:6" ht="20.25" customHeight="1" x14ac:dyDescent="0.2">
      <c r="A26" s="322"/>
      <c r="B26" s="323"/>
      <c r="C26" s="323"/>
      <c r="D26" s="323"/>
      <c r="E26" s="323"/>
      <c r="F26" s="324"/>
    </row>
    <row r="27" spans="1:6" ht="20.25" customHeight="1" x14ac:dyDescent="0.2">
      <c r="A27" s="152"/>
      <c r="B27" s="153"/>
      <c r="C27" s="153"/>
      <c r="D27" s="153"/>
      <c r="E27" s="153"/>
      <c r="F27" s="154"/>
    </row>
    <row r="28" spans="1:6" ht="20.25" customHeight="1" x14ac:dyDescent="0.2">
      <c r="A28" s="152"/>
      <c r="B28" s="153"/>
      <c r="C28" s="153"/>
      <c r="D28" s="153"/>
      <c r="E28" s="153"/>
      <c r="F28" s="154"/>
    </row>
    <row r="29" spans="1:6" ht="20.25" customHeight="1" x14ac:dyDescent="0.2">
      <c r="A29" s="152"/>
      <c r="B29" s="153"/>
      <c r="C29" s="153"/>
      <c r="D29" s="153"/>
      <c r="E29" s="153"/>
      <c r="F29" s="154"/>
    </row>
    <row r="30" spans="1:6" ht="20.25" customHeight="1" x14ac:dyDescent="0.2">
      <c r="A30" s="152"/>
      <c r="B30" s="153"/>
      <c r="C30" s="153"/>
      <c r="D30" s="153"/>
      <c r="E30" s="153"/>
      <c r="F30" s="154"/>
    </row>
    <row r="31" spans="1:6" ht="20.25" customHeight="1" x14ac:dyDescent="0.2">
      <c r="A31" s="152"/>
      <c r="B31" s="153"/>
      <c r="C31" s="153"/>
      <c r="D31" s="153"/>
      <c r="E31" s="153"/>
      <c r="F31" s="154"/>
    </row>
    <row r="32" spans="1:6" ht="20.25" customHeight="1" x14ac:dyDescent="0.2">
      <c r="A32" s="152"/>
      <c r="B32" s="153"/>
      <c r="C32" s="153"/>
      <c r="D32" s="153"/>
      <c r="E32" s="153"/>
      <c r="F32" s="154"/>
    </row>
    <row r="33" spans="1:6" ht="20.25" customHeight="1" x14ac:dyDescent="0.2">
      <c r="A33" s="152"/>
      <c r="B33" s="153"/>
      <c r="C33" s="153"/>
      <c r="D33" s="153"/>
      <c r="E33" s="153"/>
      <c r="F33" s="154"/>
    </row>
    <row r="34" spans="1:6" ht="20.25" customHeight="1" x14ac:dyDescent="0.2">
      <c r="A34" s="152"/>
      <c r="B34" s="153"/>
      <c r="C34" s="153"/>
      <c r="D34" s="153"/>
      <c r="E34" s="153"/>
      <c r="F34" s="154"/>
    </row>
    <row r="35" spans="1:6" ht="20.25" customHeight="1" x14ac:dyDescent="0.2">
      <c r="A35" s="152"/>
      <c r="B35" s="153"/>
      <c r="C35" s="153"/>
      <c r="D35" s="153"/>
      <c r="E35" s="153"/>
      <c r="F35" s="154"/>
    </row>
    <row r="36" spans="1:6" ht="20.25" customHeight="1" x14ac:dyDescent="0.2">
      <c r="A36" s="152"/>
      <c r="B36" s="153"/>
      <c r="C36" s="153"/>
      <c r="D36" s="153"/>
      <c r="E36" s="153"/>
      <c r="F36" s="154"/>
    </row>
    <row r="37" spans="1:6" ht="12.75" customHeight="1" x14ac:dyDescent="0.2">
      <c r="A37" s="152"/>
      <c r="B37" s="153"/>
      <c r="C37" s="153"/>
      <c r="D37" s="153"/>
      <c r="E37" s="153"/>
      <c r="F37" s="154"/>
    </row>
    <row r="38" spans="1:6" ht="12.75" customHeight="1" x14ac:dyDescent="0.2">
      <c r="A38" s="152"/>
      <c r="B38" s="153"/>
      <c r="C38" s="153"/>
      <c r="D38" s="153"/>
      <c r="E38" s="153"/>
      <c r="F38" s="154"/>
    </row>
    <row r="39" spans="1:6" ht="12.75" customHeight="1" x14ac:dyDescent="0.2">
      <c r="A39" s="152"/>
      <c r="B39" s="153"/>
      <c r="C39" s="153"/>
      <c r="D39" s="153"/>
      <c r="E39" s="153"/>
      <c r="F39" s="154"/>
    </row>
    <row r="40" spans="1:6" ht="12.75" customHeight="1" x14ac:dyDescent="0.2">
      <c r="A40" s="152"/>
      <c r="B40" s="153"/>
      <c r="C40" s="153"/>
      <c r="D40" s="153"/>
      <c r="E40" s="153"/>
      <c r="F40" s="154"/>
    </row>
    <row r="41" spans="1:6" ht="12.75" customHeight="1" x14ac:dyDescent="0.2">
      <c r="A41" s="152"/>
      <c r="B41" s="153"/>
      <c r="C41" s="153"/>
      <c r="D41" s="153"/>
      <c r="E41" s="153"/>
      <c r="F41" s="154"/>
    </row>
    <row r="42" spans="1:6" ht="12.75" customHeight="1" x14ac:dyDescent="0.2">
      <c r="A42" s="152"/>
      <c r="B42" s="153"/>
      <c r="C42" s="153"/>
      <c r="D42" s="153"/>
      <c r="E42" s="153"/>
      <c r="F42" s="154"/>
    </row>
    <row r="43" spans="1:6" ht="21" customHeight="1" x14ac:dyDescent="0.2">
      <c r="A43" s="152"/>
      <c r="B43" s="153"/>
      <c r="C43" s="153"/>
      <c r="D43" s="153"/>
      <c r="E43" s="153"/>
      <c r="F43" s="154"/>
    </row>
    <row r="44" spans="1:6" ht="12.75" customHeight="1" x14ac:dyDescent="0.2">
      <c r="A44" s="152"/>
      <c r="B44" s="153"/>
      <c r="C44" s="153"/>
      <c r="D44" s="153"/>
      <c r="E44" s="153"/>
      <c r="F44" s="154"/>
    </row>
    <row r="45" spans="1:6" ht="12.75" customHeight="1" x14ac:dyDescent="0.2">
      <c r="A45" s="152"/>
      <c r="B45" s="153"/>
      <c r="C45" s="153"/>
      <c r="D45" s="153"/>
      <c r="E45" s="153"/>
      <c r="F45" s="154"/>
    </row>
    <row r="46" spans="1:6" ht="12.75" customHeight="1" x14ac:dyDescent="0.2">
      <c r="A46" s="152"/>
      <c r="B46" s="153"/>
      <c r="C46" s="153"/>
      <c r="D46" s="153"/>
      <c r="E46" s="153"/>
      <c r="F46" s="154"/>
    </row>
    <row r="47" spans="1:6" ht="12.75" customHeight="1" x14ac:dyDescent="0.2">
      <c r="A47" s="152"/>
      <c r="B47" s="153"/>
      <c r="C47" s="153"/>
      <c r="D47" s="153"/>
      <c r="E47" s="153"/>
      <c r="F47" s="154"/>
    </row>
    <row r="48" spans="1:6" ht="12.75" customHeight="1" x14ac:dyDescent="0.2">
      <c r="A48" s="152"/>
      <c r="B48" s="153"/>
      <c r="C48" s="153"/>
      <c r="D48" s="153"/>
      <c r="E48" s="153"/>
      <c r="F48" s="154"/>
    </row>
    <row r="49" spans="1:6" ht="12.75" customHeight="1" x14ac:dyDescent="0.2">
      <c r="A49" s="152"/>
      <c r="B49" s="153"/>
      <c r="C49" s="153"/>
      <c r="D49" s="153"/>
      <c r="E49" s="153"/>
      <c r="F49" s="154"/>
    </row>
    <row r="50" spans="1:6" ht="12.75" customHeight="1" x14ac:dyDescent="0.2">
      <c r="A50" s="152"/>
      <c r="B50" s="153"/>
      <c r="C50" s="153"/>
      <c r="D50" s="153"/>
      <c r="E50" s="153"/>
      <c r="F50" s="154"/>
    </row>
    <row r="51" spans="1:6" ht="12.75" customHeight="1" x14ac:dyDescent="0.2">
      <c r="A51" s="152"/>
      <c r="B51" s="153"/>
      <c r="C51" s="153"/>
      <c r="D51" s="153"/>
      <c r="E51" s="153"/>
      <c r="F51" s="154"/>
    </row>
    <row r="52" spans="1:6" ht="12.75" customHeight="1" x14ac:dyDescent="0.2">
      <c r="A52" s="152"/>
      <c r="B52" s="153"/>
      <c r="C52" s="153"/>
      <c r="D52" s="153"/>
      <c r="E52" s="153"/>
      <c r="F52" s="154"/>
    </row>
    <row r="53" spans="1:6" ht="12.75" customHeight="1" x14ac:dyDescent="0.2">
      <c r="A53" s="152"/>
      <c r="B53" s="153"/>
      <c r="C53" s="153"/>
      <c r="D53" s="153"/>
      <c r="E53" s="153"/>
      <c r="F53" s="154"/>
    </row>
    <row r="54" spans="1:6" ht="12.75" customHeight="1" x14ac:dyDescent="0.2">
      <c r="A54" s="152"/>
      <c r="B54" s="153"/>
      <c r="C54" s="153"/>
      <c r="D54" s="153"/>
      <c r="E54" s="153"/>
      <c r="F54" s="154"/>
    </row>
    <row r="55" spans="1:6" ht="12.75" customHeight="1" x14ac:dyDescent="0.2">
      <c r="A55" s="152"/>
      <c r="B55" s="153"/>
      <c r="C55" s="153"/>
      <c r="D55" s="153"/>
      <c r="E55" s="153"/>
      <c r="F55" s="154"/>
    </row>
    <row r="56" spans="1:6" ht="12.75" customHeight="1" x14ac:dyDescent="0.2">
      <c r="A56" s="152"/>
      <c r="B56" s="153"/>
      <c r="C56" s="153"/>
      <c r="D56" s="153"/>
      <c r="E56" s="153"/>
      <c r="F56" s="154"/>
    </row>
    <row r="57" spans="1:6" ht="12.75" customHeight="1" x14ac:dyDescent="0.2">
      <c r="A57" s="152"/>
      <c r="B57" s="153"/>
      <c r="C57" s="153"/>
      <c r="D57" s="153"/>
      <c r="E57" s="153"/>
      <c r="F57" s="154"/>
    </row>
    <row r="58" spans="1:6" ht="12.75" customHeight="1" x14ac:dyDescent="0.2">
      <c r="A58" s="152"/>
      <c r="B58" s="153"/>
      <c r="C58" s="153"/>
      <c r="D58" s="153"/>
      <c r="E58" s="153"/>
      <c r="F58" s="154"/>
    </row>
    <row r="59" spans="1:6" ht="12.75" customHeight="1" x14ac:dyDescent="0.2">
      <c r="A59" s="152"/>
      <c r="B59" s="153"/>
      <c r="C59" s="153"/>
      <c r="D59" s="153"/>
      <c r="E59" s="153"/>
      <c r="F59" s="154"/>
    </row>
    <row r="60" spans="1:6" ht="12.75" customHeight="1" x14ac:dyDescent="0.2">
      <c r="A60" s="152"/>
      <c r="B60" s="153"/>
      <c r="C60" s="153"/>
      <c r="D60" s="153"/>
      <c r="E60" s="153"/>
      <c r="F60" s="154"/>
    </row>
    <row r="61" spans="1:6" ht="12.75" customHeight="1" x14ac:dyDescent="0.2">
      <c r="A61" s="152"/>
      <c r="B61" s="153"/>
      <c r="C61" s="153"/>
      <c r="D61" s="153"/>
      <c r="E61" s="153"/>
      <c r="F61" s="154"/>
    </row>
    <row r="62" spans="1:6" ht="12.75" customHeight="1" x14ac:dyDescent="0.2">
      <c r="A62" s="152"/>
      <c r="B62" s="153"/>
      <c r="C62" s="153"/>
      <c r="D62" s="153"/>
      <c r="E62" s="153"/>
      <c r="F62" s="154"/>
    </row>
    <row r="63" spans="1:6" ht="12.75" customHeight="1" x14ac:dyDescent="0.2">
      <c r="A63" s="152"/>
      <c r="B63" s="153"/>
      <c r="C63" s="153"/>
      <c r="D63" s="153"/>
      <c r="E63" s="153"/>
      <c r="F63" s="154"/>
    </row>
    <row r="64" spans="1:6" ht="12.75" customHeight="1" x14ac:dyDescent="0.2">
      <c r="A64" s="152"/>
      <c r="B64" s="153"/>
      <c r="C64" s="153"/>
      <c r="D64" s="153"/>
      <c r="E64" s="153"/>
      <c r="F64" s="154"/>
    </row>
    <row r="65" spans="1:6" ht="12.75" customHeight="1" x14ac:dyDescent="0.2">
      <c r="A65" s="152"/>
      <c r="B65" s="153"/>
      <c r="C65" s="153"/>
      <c r="D65" s="153"/>
      <c r="E65" s="153"/>
      <c r="F65" s="154"/>
    </row>
    <row r="66" spans="1:6" ht="12.75" customHeight="1" x14ac:dyDescent="0.2">
      <c r="A66" s="152"/>
      <c r="B66" s="153"/>
      <c r="C66" s="153"/>
      <c r="D66" s="153"/>
      <c r="E66" s="153"/>
      <c r="F66" s="154"/>
    </row>
    <row r="67" spans="1:6" ht="12.75" customHeight="1" x14ac:dyDescent="0.2">
      <c r="A67" s="152"/>
      <c r="B67" s="153"/>
      <c r="C67" s="153"/>
      <c r="D67" s="153"/>
      <c r="E67" s="153"/>
      <c r="F67" s="154"/>
    </row>
    <row r="68" spans="1:6" ht="12.75" customHeight="1" x14ac:dyDescent="0.2">
      <c r="A68" s="152"/>
      <c r="B68" s="153"/>
      <c r="C68" s="153"/>
      <c r="D68" s="153"/>
      <c r="E68" s="153"/>
      <c r="F68" s="154"/>
    </row>
    <row r="69" spans="1:6" ht="12.75" customHeight="1" x14ac:dyDescent="0.2">
      <c r="A69" s="152"/>
      <c r="B69" s="153"/>
      <c r="C69" s="153"/>
      <c r="D69" s="153"/>
      <c r="E69" s="153"/>
      <c r="F69" s="154"/>
    </row>
    <row r="70" spans="1:6" ht="12.75" customHeight="1" x14ac:dyDescent="0.2">
      <c r="A70" s="152"/>
      <c r="B70" s="153"/>
      <c r="C70" s="153"/>
      <c r="D70" s="153"/>
      <c r="E70" s="153"/>
      <c r="F70" s="154"/>
    </row>
    <row r="71" spans="1:6" ht="12.75" customHeight="1" x14ac:dyDescent="0.2">
      <c r="A71" s="152"/>
      <c r="B71" s="153"/>
      <c r="C71" s="153"/>
      <c r="D71" s="153"/>
      <c r="E71" s="153"/>
      <c r="F71" s="154"/>
    </row>
    <row r="72" spans="1:6" ht="12.75" customHeight="1" x14ac:dyDescent="0.2">
      <c r="A72" s="152"/>
      <c r="B72" s="153"/>
      <c r="C72" s="153"/>
      <c r="D72" s="153"/>
      <c r="E72" s="153"/>
      <c r="F72" s="154"/>
    </row>
    <row r="73" spans="1:6" ht="12.75" customHeight="1" x14ac:dyDescent="0.2">
      <c r="A73" s="152"/>
      <c r="B73" s="153"/>
      <c r="C73" s="153"/>
      <c r="D73" s="153"/>
      <c r="E73" s="153"/>
      <c r="F73" s="154"/>
    </row>
    <row r="74" spans="1:6" ht="12.75" customHeight="1" x14ac:dyDescent="0.2">
      <c r="A74" s="152"/>
      <c r="B74" s="153"/>
      <c r="C74" s="153"/>
      <c r="D74" s="153"/>
      <c r="E74" s="153"/>
      <c r="F74" s="154"/>
    </row>
    <row r="75" spans="1:6" ht="12.75" customHeight="1" x14ac:dyDescent="0.2">
      <c r="A75" s="152"/>
      <c r="B75" s="153"/>
      <c r="C75" s="153"/>
      <c r="D75" s="153"/>
      <c r="E75" s="153"/>
      <c r="F75" s="154"/>
    </row>
    <row r="76" spans="1:6" ht="12.75" customHeight="1" x14ac:dyDescent="0.2">
      <c r="A76" s="152"/>
      <c r="B76" s="153"/>
      <c r="C76" s="153"/>
      <c r="D76" s="153"/>
      <c r="E76" s="153"/>
      <c r="F76" s="154"/>
    </row>
    <row r="77" spans="1:6" ht="12.75" customHeight="1" x14ac:dyDescent="0.2">
      <c r="A77" s="152"/>
      <c r="B77" s="153"/>
      <c r="C77" s="153"/>
      <c r="D77" s="153"/>
      <c r="E77" s="153"/>
      <c r="F77" s="154"/>
    </row>
    <row r="78" spans="1:6" ht="12.75" customHeight="1" x14ac:dyDescent="0.2">
      <c r="A78" s="152"/>
      <c r="B78" s="153"/>
      <c r="C78" s="153"/>
      <c r="D78" s="153"/>
      <c r="E78" s="153"/>
      <c r="F78" s="154"/>
    </row>
    <row r="79" spans="1:6" ht="12.75" customHeight="1" x14ac:dyDescent="0.2">
      <c r="A79" s="152"/>
      <c r="B79" s="153"/>
      <c r="C79" s="153"/>
      <c r="D79" s="153"/>
      <c r="E79" s="153"/>
      <c r="F79" s="154"/>
    </row>
    <row r="80" spans="1:6" ht="12.75" customHeight="1" x14ac:dyDescent="0.2">
      <c r="A80" s="152"/>
      <c r="B80" s="153"/>
      <c r="C80" s="153"/>
      <c r="D80" s="153"/>
      <c r="E80" s="153"/>
      <c r="F80" s="154"/>
    </row>
    <row r="81" spans="1:6" ht="12.75" customHeight="1" x14ac:dyDescent="0.2">
      <c r="A81" s="152"/>
      <c r="B81" s="153"/>
      <c r="C81" s="153"/>
      <c r="D81" s="153"/>
      <c r="E81" s="153"/>
      <c r="F81" s="154"/>
    </row>
    <row r="82" spans="1:6" ht="12.75" customHeight="1" x14ac:dyDescent="0.2">
      <c r="A82" s="152"/>
      <c r="B82" s="153"/>
      <c r="C82" s="153"/>
      <c r="D82" s="153"/>
      <c r="E82" s="153"/>
      <c r="F82" s="154"/>
    </row>
    <row r="83" spans="1:6" ht="12.75" customHeight="1" x14ac:dyDescent="0.2">
      <c r="A83" s="152"/>
      <c r="B83" s="153"/>
      <c r="C83" s="153"/>
      <c r="D83" s="153"/>
      <c r="E83" s="153"/>
      <c r="F83" s="154"/>
    </row>
    <row r="84" spans="1:6" ht="12.75" customHeight="1" x14ac:dyDescent="0.2">
      <c r="A84" s="152"/>
      <c r="B84" s="153"/>
      <c r="C84" s="153"/>
      <c r="D84" s="153"/>
      <c r="E84" s="153"/>
      <c r="F84" s="154"/>
    </row>
    <row r="85" spans="1:6" ht="12.75" customHeight="1" x14ac:dyDescent="0.2">
      <c r="A85" s="152"/>
      <c r="B85" s="153"/>
      <c r="C85" s="153"/>
      <c r="D85" s="153"/>
      <c r="E85" s="153"/>
      <c r="F85" s="154"/>
    </row>
    <row r="86" spans="1:6" ht="12.75" customHeight="1" x14ac:dyDescent="0.2">
      <c r="A86" s="152"/>
      <c r="B86" s="153"/>
      <c r="C86" s="153"/>
      <c r="D86" s="153"/>
      <c r="E86" s="153"/>
      <c r="F86" s="154"/>
    </row>
    <row r="87" spans="1:6" ht="12.75" customHeight="1" x14ac:dyDescent="0.2">
      <c r="A87" s="152"/>
      <c r="B87" s="153"/>
      <c r="C87" s="153"/>
      <c r="D87" s="153"/>
      <c r="E87" s="153"/>
      <c r="F87" s="154"/>
    </row>
    <row r="88" spans="1:6" ht="12.75" customHeight="1" x14ac:dyDescent="0.2">
      <c r="A88" s="152"/>
      <c r="B88" s="153"/>
      <c r="C88" s="153"/>
      <c r="D88" s="153"/>
      <c r="E88" s="153"/>
      <c r="F88" s="154"/>
    </row>
    <row r="89" spans="1:6" ht="12.75" customHeight="1" x14ac:dyDescent="0.2">
      <c r="A89" s="152"/>
      <c r="B89" s="153"/>
      <c r="C89" s="153"/>
      <c r="D89" s="153"/>
      <c r="E89" s="153"/>
      <c r="F89" s="154"/>
    </row>
    <row r="90" spans="1:6" ht="12.75" hidden="1" customHeight="1" x14ac:dyDescent="0.2">
      <c r="A90" s="152"/>
      <c r="B90" s="153"/>
      <c r="C90" s="153"/>
      <c r="D90" s="153"/>
      <c r="E90" s="153"/>
      <c r="F90" s="154"/>
    </row>
    <row r="91" spans="1:6" ht="12.75" hidden="1" customHeight="1" x14ac:dyDescent="0.2">
      <c r="A91" s="152"/>
      <c r="B91" s="153"/>
      <c r="C91" s="153"/>
      <c r="D91" s="153"/>
      <c r="E91" s="153"/>
      <c r="F91" s="154"/>
    </row>
    <row r="92" spans="1:6" ht="12.75" hidden="1" customHeight="1" x14ac:dyDescent="0.2">
      <c r="A92" s="152"/>
      <c r="B92" s="153"/>
      <c r="C92" s="153"/>
      <c r="D92" s="153"/>
      <c r="E92" s="153"/>
      <c r="F92" s="154"/>
    </row>
    <row r="93" spans="1:6" ht="12.75" hidden="1" customHeight="1" x14ac:dyDescent="0.2">
      <c r="A93" s="152"/>
      <c r="B93" s="153"/>
      <c r="C93" s="153"/>
      <c r="D93" s="153"/>
      <c r="E93" s="153"/>
      <c r="F93" s="154"/>
    </row>
    <row r="94" spans="1:6" ht="12.75" hidden="1" customHeight="1" x14ac:dyDescent="0.2">
      <c r="A94" s="152"/>
      <c r="B94" s="153"/>
      <c r="C94" s="153"/>
      <c r="D94" s="153"/>
      <c r="E94" s="153"/>
      <c r="F94" s="154"/>
    </row>
    <row r="95" spans="1:6" ht="12.75" hidden="1" customHeight="1" x14ac:dyDescent="0.2">
      <c r="A95" s="152"/>
      <c r="B95" s="153"/>
      <c r="C95" s="153"/>
      <c r="D95" s="153"/>
      <c r="E95" s="153"/>
      <c r="F95" s="154"/>
    </row>
    <row r="96" spans="1:6" ht="12.75" hidden="1" customHeight="1" x14ac:dyDescent="0.2">
      <c r="A96" s="155"/>
      <c r="B96" s="156"/>
      <c r="C96" s="156"/>
      <c r="D96" s="156"/>
      <c r="E96" s="156"/>
      <c r="F96" s="157"/>
    </row>
    <row r="97" hidden="1" x14ac:dyDescent="0.2"/>
    <row r="98" hidden="1" x14ac:dyDescent="0.2"/>
    <row r="99" hidden="1" x14ac:dyDescent="0.2"/>
    <row r="100" hidden="1" x14ac:dyDescent="0.2"/>
    <row r="101" hidden="1" x14ac:dyDescent="0.2"/>
    <row r="102" hidden="1" x14ac:dyDescent="0.2"/>
    <row r="103" hidden="1" x14ac:dyDescent="0.2"/>
    <row r="104" hidden="1" x14ac:dyDescent="0.2"/>
    <row r="105" hidden="1" x14ac:dyDescent="0.2"/>
    <row r="106" hidden="1" x14ac:dyDescent="0.2"/>
    <row r="107" hidden="1" x14ac:dyDescent="0.2"/>
    <row r="108" hidden="1" x14ac:dyDescent="0.2"/>
    <row r="109" hidden="1" x14ac:dyDescent="0.2"/>
    <row r="110" hidden="1" x14ac:dyDescent="0.2"/>
    <row r="150" spans="1:1" x14ac:dyDescent="0.2">
      <c r="A150" s="149" t="s">
        <v>58</v>
      </c>
    </row>
    <row r="151" spans="1:1" x14ac:dyDescent="0.2">
      <c r="A151" s="149" t="s">
        <v>61</v>
      </c>
    </row>
    <row r="152" spans="1:1" x14ac:dyDescent="0.2">
      <c r="A152" s="149" t="s">
        <v>60</v>
      </c>
    </row>
    <row r="153" spans="1:1" x14ac:dyDescent="0.2">
      <c r="A153" s="149" t="s">
        <v>62</v>
      </c>
    </row>
    <row r="154" spans="1:1" x14ac:dyDescent="0.2">
      <c r="A154" s="149" t="s">
        <v>59</v>
      </c>
    </row>
    <row r="155" spans="1:1" x14ac:dyDescent="0.2">
      <c r="A155" s="149" t="s">
        <v>67</v>
      </c>
    </row>
    <row r="156" spans="1:1" x14ac:dyDescent="0.2">
      <c r="A156" s="149" t="s">
        <v>68</v>
      </c>
    </row>
    <row r="157" spans="1:1" x14ac:dyDescent="0.2">
      <c r="A157" s="149" t="s">
        <v>69</v>
      </c>
    </row>
    <row r="158" spans="1:1" x14ac:dyDescent="0.2">
      <c r="A158" s="149" t="s">
        <v>70</v>
      </c>
    </row>
    <row r="159" spans="1:1" x14ac:dyDescent="0.2">
      <c r="A159" s="149" t="s">
        <v>71</v>
      </c>
    </row>
    <row r="160" spans="1:1" x14ac:dyDescent="0.2">
      <c r="A160" s="149" t="s">
        <v>72</v>
      </c>
    </row>
    <row r="161" spans="1:1" x14ac:dyDescent="0.2">
      <c r="A161" s="149" t="s">
        <v>73</v>
      </c>
    </row>
    <row r="162" spans="1:1" x14ac:dyDescent="0.2">
      <c r="A162" s="149" t="s">
        <v>74</v>
      </c>
    </row>
    <row r="163" spans="1:1" x14ac:dyDescent="0.2">
      <c r="A163" s="149" t="s">
        <v>75</v>
      </c>
    </row>
    <row r="164" spans="1:1" x14ac:dyDescent="0.2">
      <c r="A164" s="149" t="s">
        <v>76</v>
      </c>
    </row>
    <row r="165" spans="1:1" x14ac:dyDescent="0.2">
      <c r="A165" s="149" t="s">
        <v>77</v>
      </c>
    </row>
    <row r="166" spans="1:1" x14ac:dyDescent="0.2">
      <c r="A166" s="149" t="s">
        <v>78</v>
      </c>
    </row>
    <row r="167" spans="1:1" x14ac:dyDescent="0.2">
      <c r="A167" s="149" t="s">
        <v>82</v>
      </c>
    </row>
    <row r="168" spans="1:1" x14ac:dyDescent="0.2">
      <c r="A168" s="149" t="s">
        <v>79</v>
      </c>
    </row>
    <row r="169" spans="1:1" x14ac:dyDescent="0.2">
      <c r="A169" s="149" t="s">
        <v>80</v>
      </c>
    </row>
    <row r="170" spans="1:1" x14ac:dyDescent="0.2">
      <c r="A170" s="149" t="s">
        <v>81</v>
      </c>
    </row>
  </sheetData>
  <mergeCells count="4">
    <mergeCell ref="A7:F26"/>
    <mergeCell ref="D5:E5"/>
    <mergeCell ref="B1:D1"/>
    <mergeCell ref="B2:D2"/>
  </mergeCells>
  <dataValidations count="1">
    <dataValidation type="list" allowBlank="1" showInputMessage="1" showErrorMessage="1" sqref="D5">
      <formula1>$A$150:$A$170</formula1>
    </dataValidation>
  </dataValidations>
  <pageMargins left="0.70866141732283472" right="0.70866141732283472" top="0.74803149606299213" bottom="0.74803149606299213" header="0.31496062992125984" footer="0.31496062992125984"/>
  <pageSetup paperSize="9" orientation="portrait" r:id="rId1"/>
  <headerFooter>
    <oddHeader>&amp;Lהודפס ביום &amp;D
בשעה &amp;T</oddHeader>
    <oddFooter>עמוד &amp;P מתוך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מסמך" ma:contentTypeID="0x01010023DB6270E37EED449ABCAE1A487652B2" ma:contentTypeVersion="11" ma:contentTypeDescription="צור מסמך חדש." ma:contentTypeScope="" ma:versionID="9119df1e41de469fc55ace9457d68481">
  <xsd:schema xmlns:xsd="http://www.w3.org/2001/XMLSchema" xmlns:xs="http://www.w3.org/2001/XMLSchema" xmlns:p="http://schemas.microsoft.com/office/2006/metadata/properties" xmlns:ns2="07aea354-b11e-43d5-b7ab-6cf206330347" xmlns:ns3="http://schemas.microsoft.com/sharepoint/v4" xmlns:ns4="605e85f2-268e-450d-9afb-d305d42b267e" targetNamespace="http://schemas.microsoft.com/office/2006/metadata/properties" ma:root="true" ma:fieldsID="3fc7ba746ae5702c1f3def6fb9d7a4a0" ns2:_="" ns3:_="" ns4:_="">
    <xsd:import namespace="07aea354-b11e-43d5-b7ab-6cf206330347"/>
    <xsd:import namespace="http://schemas.microsoft.com/sharepoint/v4"/>
    <xsd:import namespace="605e85f2-268e-450d-9afb-d305d42b267e"/>
    <xsd:element name="properties">
      <xsd:complexType>
        <xsd:sequence>
          <xsd:element name="documentManagement">
            <xsd:complexType>
              <xsd:all>
                <xsd:element ref="ns2:_x05de__x05e1__x0027__x0020__x05e0__x05e1__x05e4__x05d7_" minOccurs="0"/>
                <xsd:element ref="ns2:RelevantInstruction" minOccurs="0"/>
                <xsd:element ref="ns3:IconOverlay" minOccurs="0"/>
                <xsd:element ref="ns4:IsAccessibl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7aea354-b11e-43d5-b7ab-6cf206330347" elementFormDefault="qualified">
    <xsd:import namespace="http://schemas.microsoft.com/office/2006/documentManagement/types"/>
    <xsd:import namespace="http://schemas.microsoft.com/office/infopath/2007/PartnerControls"/>
    <xsd:element name="_x05de__x05e1__x0027__x0020__x05e0__x05e1__x05e4__x05d7_" ma:index="2" nillable="true" ma:displayName="מס' נספח" ma:description="מס' הנספח בהוראה (באותיות)" ma:internalName="_x05de__x05e1__x0027__x0020__x05e0__x05e1__x05e4__x05d7_">
      <xsd:simpleType>
        <xsd:restriction base="dms:Text">
          <xsd:maxLength value="255"/>
        </xsd:restriction>
      </xsd:simpleType>
    </xsd:element>
    <xsd:element name="RelevantInstruction" ma:index="3" nillable="true" ma:displayName="הוראת מנכל קשורה" ma:internalName="RelevantInstruction">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10" nillable="true" ma:displayName="IconOverlay" ma:hidden="true" ma:internalName="IconOverlay">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05e85f2-268e-450d-9afb-d305d42b267e" elementFormDefault="qualified">
    <xsd:import namespace="http://schemas.microsoft.com/office/2006/documentManagement/types"/>
    <xsd:import namespace="http://schemas.microsoft.com/office/infopath/2007/PartnerControls"/>
    <xsd:element name="IsAccessible" ma:index="12" nillable="true" ma:displayName="מסמך נגיש" ma:default="0" ma:internalName="IsAccessibl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 ma:displayName="סוג תוכן"/>
        <xsd:element ref="dc:title" minOccurs="0" maxOccurs="1" ma:index="1" ma:displayName="כותרת"/>
        <xsd:element ref="dc:subject" minOccurs="0" maxOccurs="1"/>
        <xsd:element ref="dc:description" minOccurs="0" maxOccurs="1" ma:index="4" ma:displayName="הערות"/>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IconOverlay xmlns="http://schemas.microsoft.com/sharepoint/v4" xsi:nil="true"/>
    <_x05de__x05e1__x0027__x0020__x05e0__x05e1__x05e4__x05d7_ xmlns="07aea354-b11e-43d5-b7ab-6cf206330347">109</_x05de__x05e1__x0027__x0020__x05e0__x05e1__x05e4__x05d7_>
    <RelevantInstruction xmlns="07aea354-b11e-43d5-b7ab-6cf206330347">5.10</RelevantInstruction>
    <IsAccessible xmlns="605e85f2-268e-450d-9afb-d305d42b267e">false</IsAccessible>
  </documentManagement>
</p:properties>
</file>

<file path=customXml/itemProps1.xml><?xml version="1.0" encoding="utf-8"?>
<ds:datastoreItem xmlns:ds="http://schemas.openxmlformats.org/officeDocument/2006/customXml" ds:itemID="{D27B850F-2861-44F0-AFE1-2616397A0E5F}"/>
</file>

<file path=customXml/itemProps2.xml><?xml version="1.0" encoding="utf-8"?>
<ds:datastoreItem xmlns:ds="http://schemas.openxmlformats.org/officeDocument/2006/customXml" ds:itemID="{351C4391-52F0-416E-B378-1A9D85D2C429}"/>
</file>

<file path=customXml/itemProps3.xml><?xml version="1.0" encoding="utf-8"?>
<ds:datastoreItem xmlns:ds="http://schemas.openxmlformats.org/officeDocument/2006/customXml" ds:itemID="{490D8699-6584-4EE3-B9DE-13527525861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10</vt:i4>
      </vt:variant>
      <vt:variant>
        <vt:lpstr>טווחים בעלי שם</vt:lpstr>
      </vt:variant>
      <vt:variant>
        <vt:i4>38</vt:i4>
      </vt:variant>
    </vt:vector>
  </HeadingPairs>
  <TitlesOfParts>
    <vt:vector size="48" baseType="lpstr">
      <vt:lpstr>ראשי-פרטים כלליים וריכוז הוצאות</vt:lpstr>
      <vt:lpstr>יועצים</vt:lpstr>
      <vt:lpstr>הקמת מערכי שיווק והפצה בחו"ל</vt:lpstr>
      <vt:lpstr>שכר עובד בחו"ל</vt:lpstr>
      <vt:lpstr>התמחות בשוק היעד</vt:lpstr>
      <vt:lpstr>פרסום ושיווק מקוון</vt:lpstr>
      <vt:lpstr>תערוכות והדגמות בשוק היעד</vt:lpstr>
      <vt:lpstr>טיסות</vt:lpstr>
      <vt:lpstr>תקינה, ייעוץ משפטי וביטוח</vt:lpstr>
      <vt:lpstr>דו"ח התקדמות רבעוני</vt:lpstr>
      <vt:lpstr>haarot_takzivim</vt:lpstr>
      <vt:lpstr>hachlatat_vaada</vt:lpstr>
      <vt:lpstr>kablanim_hearot</vt:lpstr>
      <vt:lpstr>kablanim_hul_hearot</vt:lpstr>
      <vt:lpstr>kablanim_hul_location</vt:lpstr>
      <vt:lpstr>kablanim_hul_takziv</vt:lpstr>
      <vt:lpstr>kablanim_hul_teur</vt:lpstr>
      <vt:lpstr>kablanim_hul_toar</vt:lpstr>
      <vt:lpstr>kablanim_location</vt:lpstr>
      <vt:lpstr>kablanim_takziv</vt:lpstr>
      <vt:lpstr>kablanim_teur</vt:lpstr>
      <vt:lpstr>kablanim_toar</vt:lpstr>
      <vt:lpstr>koah_adam_code_sachar</vt:lpstr>
      <vt:lpstr>koah_adam_cost</vt:lpstr>
      <vt:lpstr>koah_adam_mispar_hodashim</vt:lpstr>
      <vt:lpstr>koah_adam_tafkid</vt:lpstr>
      <vt:lpstr>koah_adam_takziv</vt:lpstr>
      <vt:lpstr>koah_adam_teur</vt:lpstr>
      <vt:lpstr>koah_adam_toar</vt:lpstr>
      <vt:lpstr>patent_takziv</vt:lpstr>
      <vt:lpstr>patent_teur</vt:lpstr>
      <vt:lpstr>'הקמת מערכי שיווק והפצה בחו"ל'!shonot_takziv</vt:lpstr>
      <vt:lpstr>shonot_takziv</vt:lpstr>
      <vt:lpstr>'הקמת מערכי שיווק והפצה בחו"ל'!shonot_teur</vt:lpstr>
      <vt:lpstr>shonot_teur</vt:lpstr>
      <vt:lpstr>takzivim_mumlazim</vt:lpstr>
      <vt:lpstr>takzivim_teur</vt:lpstr>
      <vt:lpstr>'תקינה, ייעוץ משפטי וביטוח'!tekura_takziv</vt:lpstr>
      <vt:lpstr>'תקינה, ייעוץ משפטי וביטוח'!tekura_teur</vt:lpstr>
      <vt:lpstr>'דו"ח התקדמות רבעוני'!WPrint_TitlesW</vt:lpstr>
      <vt:lpstr>'הקמת מערכי שיווק והפצה בחו"ל'!WPrint_TitlesW</vt:lpstr>
      <vt:lpstr>'התמחות בשוק היעד'!WPrint_TitlesW</vt:lpstr>
      <vt:lpstr>יועצים!WPrint_TitlesW</vt:lpstr>
      <vt:lpstr>'פרסום ושיווק מקוון'!WPrint_TitlesW</vt:lpstr>
      <vt:lpstr>'שכר עובד בחו"ל'!WPrint_TitlesW</vt:lpstr>
      <vt:lpstr>'תערוכות והדגמות בשוק היעד'!WPrint_TitlesW</vt:lpstr>
      <vt:lpstr>'שכר עובד בחו"ל'!טקסט1</vt:lpstr>
      <vt:lpstr>קוד_שכר</vt:lpstr>
    </vt:vector>
  </TitlesOfParts>
  <Company>madaan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נספח 9 - דוח ביצוע והתקדמות רבעונית</dc:title>
  <dc:creator>Sara Diamant</dc:creator>
  <dc:description/>
  <cp:lastModifiedBy>Yerushalem Baruch</cp:lastModifiedBy>
  <cp:lastPrinted>2015-03-19T08:23:53Z</cp:lastPrinted>
  <dcterms:created xsi:type="dcterms:W3CDTF">2002-05-26T08:20:42Z</dcterms:created>
  <dcterms:modified xsi:type="dcterms:W3CDTF">2017-12-11T14:24:11Z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0x01010023DB6270E37EED449ABCAE1A487652B2</vt:lpwstr>
  </property>
  <property fmtid="{D5CDD505-2E9C-101B-9397-08002B2CF9AE}" pid="3" name="Order">
    <vt:r8>78100</vt:r8>
  </property>
  <property fmtid="{D5CDD505-2E9C-101B-9397-08002B2CF9AE}" pid="4" name="MMDSubjects">
    <vt:lpwstr/>
  </property>
  <property fmtid="{D5CDD505-2E9C-101B-9397-08002B2CF9AE}" pid="5" name="MMDSubjectsTaxHTField0">
    <vt:lpwstr/>
  </property>
  <property fmtid="{D5CDD505-2E9C-101B-9397-08002B2CF9AE}" pid="6" name="TaxCatchAll">
    <vt:lpwstr/>
  </property>
</Properties>
</file>