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ert\Downloads\"/>
    </mc:Choice>
  </mc:AlternateContent>
  <xr:revisionPtr revIDLastSave="0" documentId="13_ncr:1_{83841B01-7519-461F-B39A-5B56A64607F7}" xr6:coauthVersionLast="47" xr6:coauthVersionMax="47" xr10:uidLastSave="{00000000-0000-0000-0000-000000000000}"/>
  <bookViews>
    <workbookView xWindow="-120" yWindow="-120" windowWidth="29040" windowHeight="17520" tabRatio="561" xr2:uid="{00000000-000D-0000-FFFF-FFFF00000000}"/>
  </bookViews>
  <sheets>
    <sheet name="תכולת חומר ממוחזר" sheetId="2" r:id="rId1"/>
  </sheets>
  <definedNames>
    <definedName name="_xlnm.Print_Area" localSheetId="0">'תכולת חומר ממוחזר'!$A$20:$I$39</definedName>
    <definedName name="חומרי_גמר">#REF!</definedName>
    <definedName name="חומרי_שלד">#REF!</definedName>
    <definedName name="חומרים_למערכות">#REF!</definedName>
    <definedName name="חומרים_לפיתוח">#REF!</definedName>
    <definedName name="חומרים_מערכות">#REF!</definedName>
    <definedName name="חומרים_פיתוח">#REF!</definedName>
    <definedName name="קטגוריות_חומרים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0" i="2" l="1"/>
  <c r="F30" i="2" s="1"/>
  <c r="D31" i="2"/>
  <c r="F31" i="2" s="1"/>
  <c r="D32" i="2"/>
  <c r="F32" i="2" s="1"/>
  <c r="D33" i="2"/>
  <c r="F33" i="2" s="1"/>
  <c r="D34" i="2"/>
  <c r="H34" i="2" s="1"/>
  <c r="D35" i="2"/>
  <c r="F35" i="2" s="1"/>
  <c r="D36" i="2"/>
  <c r="F36" i="2" s="1"/>
  <c r="D37" i="2"/>
  <c r="F37" i="2" s="1"/>
  <c r="D21" i="2"/>
  <c r="F21" i="2" s="1"/>
  <c r="D22" i="2"/>
  <c r="H22" i="2" s="1"/>
  <c r="D23" i="2"/>
  <c r="F23" i="2" s="1"/>
  <c r="D24" i="2"/>
  <c r="F24" i="2" s="1"/>
  <c r="D25" i="2"/>
  <c r="F25" i="2" s="1"/>
  <c r="D26" i="2"/>
  <c r="F26" i="2" s="1"/>
  <c r="D27" i="2"/>
  <c r="F27" i="2" s="1"/>
  <c r="D28" i="2"/>
  <c r="F28" i="2" s="1"/>
  <c r="D29" i="2"/>
  <c r="F29" i="2" s="1"/>
  <c r="A18" i="2"/>
  <c r="H23" i="2" l="1"/>
  <c r="I23" i="2" s="1"/>
  <c r="F34" i="2"/>
  <c r="I34" i="2" s="1"/>
  <c r="H35" i="2"/>
  <c r="I35" i="2" s="1"/>
  <c r="H25" i="2"/>
  <c r="I25" i="2" s="1"/>
  <c r="F22" i="2"/>
  <c r="I22" i="2" s="1"/>
  <c r="H36" i="2"/>
  <c r="I36" i="2" s="1"/>
  <c r="H29" i="2"/>
  <c r="I29" i="2" s="1"/>
  <c r="H33" i="2"/>
  <c r="I33" i="2" s="1"/>
  <c r="H31" i="2"/>
  <c r="I31" i="2" s="1"/>
  <c r="H30" i="2"/>
  <c r="I30" i="2" s="1"/>
  <c r="H28" i="2"/>
  <c r="I28" i="2" s="1"/>
  <c r="H21" i="2"/>
  <c r="I21" i="2" s="1"/>
  <c r="H26" i="2"/>
  <c r="I26" i="2" s="1"/>
  <c r="H37" i="2"/>
  <c r="I37" i="2" s="1"/>
  <c r="H32" i="2"/>
  <c r="I32" i="2" s="1"/>
  <c r="H27" i="2"/>
  <c r="I27" i="2" s="1"/>
  <c r="H24" i="2"/>
  <c r="I24" i="2" s="1"/>
  <c r="I39" i="2" l="1"/>
  <c r="P28" i="2"/>
</calcChain>
</file>

<file path=xl/sharedStrings.xml><?xml version="1.0" encoding="utf-8"?>
<sst xmlns="http://schemas.openxmlformats.org/spreadsheetml/2006/main" count="32" uniqueCount="30">
  <si>
    <t>שיעור תכולת חומר ממוחזר במוצר (%)</t>
  </si>
  <si>
    <t>מנגנון הסמכה</t>
  </si>
  <si>
    <t>סה"כ</t>
  </si>
  <si>
    <t>כן</t>
  </si>
  <si>
    <t>לא</t>
  </si>
  <si>
    <t>תו סביבתי טיפוס I או III</t>
  </si>
  <si>
    <t>שם יצרן</t>
  </si>
  <si>
    <t xml:space="preserve">שם מוצר </t>
  </si>
  <si>
    <t>תיווי סביביתי טיפוס II (הצהרה עצמית)</t>
  </si>
  <si>
    <t>שיטת אימות ופרסום (בחר מרשימה)</t>
  </si>
  <si>
    <t>תוספת ערך כמותי</t>
  </si>
  <si>
    <t>תוספת ערך</t>
  </si>
  <si>
    <t xml:space="preserve">ערך כמותי משוקלל למוצר </t>
  </si>
  <si>
    <t>כמות חומרים/מוצרים משוקללת</t>
  </si>
  <si>
    <t xml:space="preserve">חומר עיקרי (כן/לא) </t>
  </si>
  <si>
    <r>
      <rPr>
        <b/>
        <sz val="11"/>
        <color theme="1"/>
        <rFont val="Calibri"/>
        <family val="2"/>
      </rPr>
      <t xml:space="preserve">עמודה E </t>
    </r>
    <r>
      <rPr>
        <sz val="11"/>
        <color theme="1"/>
        <rFont val="Calibri"/>
        <family val="2"/>
      </rPr>
      <t xml:space="preserve">"חומר עיקרי" יש לבחור מתוך רשימה נגללת אם המוצר הוא חומר עיקרי או לא, לפי הגדרתו בפרק 4 בת"י 5281 . אם לא תיבחר אחת האפשרויות - יהיה הניקוד "0". </t>
    </r>
  </si>
  <si>
    <r>
      <rPr>
        <b/>
        <sz val="11"/>
        <color theme="1"/>
        <rFont val="Calibri"/>
        <family val="2"/>
      </rPr>
      <t>עמודה G</t>
    </r>
    <r>
      <rPr>
        <sz val="11"/>
        <color theme="1"/>
        <rFont val="Calibri"/>
        <family val="2"/>
      </rPr>
      <t xml:space="preserve"> "שיטת אימות ופרסום" יש לבחור מתוך רשימה נגללת שיטת פרסום המידע הצהרה עצמית מטיפוס II לפי ISO 14021 או תיווי סביבתי מטיפוס I לפי ISO 14024 או מטיפוס III לפי ISO 14025 (מסוג EPD). אם לא תיבחר אחת האפשרויות - יהיה הניקוד "0". </t>
    </r>
  </si>
  <si>
    <r>
      <rPr>
        <b/>
        <sz val="11"/>
        <color theme="1"/>
        <rFont val="Calibri"/>
        <family val="2"/>
      </rPr>
      <t xml:space="preserve">עמודה I </t>
    </r>
    <r>
      <rPr>
        <sz val="11"/>
        <color theme="1"/>
        <rFont val="Calibri"/>
        <family val="2"/>
      </rPr>
      <t xml:space="preserve">סה"כ כמות החומרים המשוקללים יעוגל למספר השלם הקרוב ביותר. </t>
    </r>
  </si>
  <si>
    <r>
      <rPr>
        <b/>
        <sz val="11"/>
        <color theme="1"/>
        <rFont val="Calibri"/>
        <family val="2"/>
      </rPr>
      <t xml:space="preserve">עמודה A </t>
    </r>
    <r>
      <rPr>
        <sz val="11"/>
        <color theme="1"/>
        <rFont val="Calibri"/>
        <family val="2"/>
      </rPr>
      <t>"שם יצרן" יש להקליד ידנית את שם יצרן.</t>
    </r>
  </si>
  <si>
    <r>
      <rPr>
        <b/>
        <sz val="11"/>
        <color theme="1"/>
        <rFont val="Arial"/>
        <family val="2"/>
        <scheme val="minor"/>
      </rPr>
      <t>יצרנים:</t>
    </r>
    <r>
      <rPr>
        <sz val="11"/>
        <color theme="1"/>
        <rFont val="Arial"/>
        <family val="2"/>
        <scheme val="minor"/>
      </rPr>
      <t xml:space="preserve"> האם נעשה שימוש במוצרים מיותר מארבעה יצרנים שונים? </t>
    </r>
  </si>
  <si>
    <r>
      <rPr>
        <b/>
        <sz val="11"/>
        <color theme="1"/>
        <rFont val="Calibri"/>
        <family val="2"/>
      </rPr>
      <t xml:space="preserve">שורה 15 </t>
    </r>
    <r>
      <rPr>
        <sz val="11"/>
        <color theme="1"/>
        <rFont val="Calibri"/>
        <family val="2"/>
      </rPr>
      <t>"יצרנים" יש לבחור מתוך רשימה נגללת אם נעשה שימוש במוצרים מ-4 יצרנים שונים ויותר.</t>
    </r>
  </si>
  <si>
    <t xml:space="preserve">יש לבחור מרשימה נגללת או למלא ידנית נתונים במשבצות שבצבע לבן  (שם יצרן, שם מוצר, שיעור תכולת חומר ממוחזר במוצר, חומר עיקרי, שיטת אימות ופרסום) . </t>
  </si>
  <si>
    <t>אין למלא נתונים בתאים השחורים (עמודות תוספת ערך וערך כמותי משוקלל למוצר).</t>
  </si>
  <si>
    <r>
      <rPr>
        <b/>
        <sz val="11"/>
        <color theme="1"/>
        <rFont val="Calibri"/>
        <family val="2"/>
      </rPr>
      <t>עמודה C</t>
    </r>
    <r>
      <rPr>
        <sz val="11"/>
        <color theme="1"/>
        <rFont val="Calibri"/>
        <family val="2"/>
      </rPr>
      <t xml:space="preserve"> "שיעור תכולת חומר ממוחזר במוצר" יש להקליד ידנית את שיעור תכולת החומר הממוחזר (אם למוצר רשום טווח, יש לרשום את השיעור הנמוך ביותר). </t>
    </r>
  </si>
  <si>
    <t>אם שיעור תכולת החומר הממוחזר קטן מ-1% - יהיה הערך הכמותי "0". מוצרים עם שיעור תכולה ממוחזרת גבוה יותר יקבלו ערך כמותי גבוה יותר לפי המדרג הזה:</t>
  </si>
  <si>
    <t xml:space="preserve">1% עד 10% (לא כולל) - לא יקבל תוספת. משקלו היחסי ייחשב שווה ערך לחומר אחד. 
10% לפחות - ייחשב שווה ערך ל-1.1 חומרים. 
20% לפחות - ייחשב ש"ע ל-1.2 חומרים. 
30% לפחות - ייחשב ש"ע ל-1.3 חומרים.  
40% לפחות - ייחשב ש"ע ל-1.4 חומרים.  
50% לפחות - ייחשב ש"ע ל-1.5 חומרים.  
60% לפחות - ייחשב ש"עך ל-1.6 חומרים.  
70% לפחות - ייחשב ש"ע ל-1.7 חומרים.  
80% לפחות - ייחשב ש"ע ל-1.8 חומרים.  
90% לפחות - ייחשב ש"ע ל-1.9 חומרים.  
100% לפחות - ייחשב ש"ע ל-2 חומרים.  </t>
  </si>
  <si>
    <t xml:space="preserve">מחשבון תכולת חומר ממוחזר (גרסה: 04.06.2024) </t>
  </si>
  <si>
    <t xml:space="preserve">הנחיות למילוי המחשבון : </t>
  </si>
  <si>
    <r>
      <rPr>
        <b/>
        <sz val="11"/>
        <color theme="1"/>
        <rFont val="Calibri"/>
        <family val="2"/>
      </rPr>
      <t>עמודה B</t>
    </r>
    <r>
      <rPr>
        <sz val="11"/>
        <color theme="1"/>
        <rFont val="Calibri"/>
        <family val="2"/>
      </rPr>
      <t xml:space="preserve"> "שם מוצר" יש להקליד ידנית את שם המוצר.</t>
    </r>
  </si>
  <si>
    <r>
      <rPr>
        <b/>
        <sz val="11"/>
        <color theme="1"/>
        <rFont val="Calibri"/>
        <family val="2"/>
      </rPr>
      <t>עמודה I</t>
    </r>
    <r>
      <rPr>
        <sz val="11"/>
        <color theme="1"/>
        <rFont val="Calibri"/>
        <family val="2"/>
      </rPr>
      <t xml:space="preserve"> אם תוצאת החישוב לערך הכמותי המשוקלל למוצר גדולה מ-2, תופיע תוצאה מְרַבִּית 2.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</si>
</sst>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%"/>
  </numFmts>
  <fonts count="16" x14ac:knownFonts="1">
    <font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1"/>
      <color theme="0" tint="-0.249977111117893"/>
      <name val="Arial"/>
      <family val="2"/>
      <scheme val="minor"/>
    </font>
    <font>
      <sz val="11"/>
      <color rgb="FFFF0000"/>
      <name val="Arial"/>
      <family val="2"/>
      <scheme val="minor"/>
    </font>
    <font>
      <b/>
      <sz val="11"/>
      <color rgb="FF00B050"/>
      <name val="Arial"/>
      <family val="2"/>
      <scheme val="minor"/>
    </font>
    <font>
      <sz val="8"/>
      <name val="Arial"/>
      <family val="2"/>
      <scheme val="minor"/>
    </font>
    <font>
      <sz val="11"/>
      <color theme="1"/>
      <name val="Calibri"/>
      <family val="2"/>
    </font>
    <font>
      <sz val="11"/>
      <color theme="1"/>
      <name val="Arial"/>
      <family val="2"/>
      <scheme val="minor"/>
    </font>
    <font>
      <sz val="8"/>
      <color theme="1"/>
      <name val="Arial"/>
      <family val="2"/>
      <scheme val="minor"/>
    </font>
    <font>
      <b/>
      <sz val="8"/>
      <color theme="0" tint="-0.249977111117893"/>
      <name val="Arial"/>
      <family val="2"/>
      <scheme val="minor"/>
    </font>
    <font>
      <sz val="8"/>
      <color rgb="FFFF0000"/>
      <name val="Arial"/>
      <family val="2"/>
      <scheme val="minor"/>
    </font>
    <font>
      <b/>
      <sz val="11"/>
      <color theme="0"/>
      <name val="Arial"/>
      <family val="2"/>
      <scheme val="minor"/>
    </font>
    <font>
      <b/>
      <sz val="11"/>
      <color theme="1"/>
      <name val="Calibri"/>
      <family val="2"/>
    </font>
    <font>
      <sz val="11"/>
      <color theme="0"/>
      <name val="Arial"/>
      <family val="2"/>
      <scheme val="minor"/>
    </font>
    <font>
      <sz val="8"/>
      <color theme="0"/>
      <name val="Arial"/>
      <family val="2"/>
      <scheme val="minor"/>
    </font>
    <font>
      <b/>
      <u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indexed="64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5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1" xfId="0" applyBorder="1"/>
    <xf numFmtId="0" fontId="0" fillId="2" borderId="1" xfId="0" applyFill="1" applyBorder="1" applyAlignment="1">
      <alignment vertical="center" wrapText="1"/>
    </xf>
    <xf numFmtId="0" fontId="2" fillId="3" borderId="1" xfId="0" applyFont="1" applyFill="1" applyBorder="1"/>
    <xf numFmtId="165" fontId="0" fillId="0" borderId="0" xfId="0" applyNumberFormat="1"/>
    <xf numFmtId="0" fontId="0" fillId="4" borderId="0" xfId="0" applyFill="1"/>
    <xf numFmtId="0" fontId="0" fillId="4" borderId="9" xfId="0" applyFill="1" applyBorder="1"/>
    <xf numFmtId="0" fontId="0" fillId="4" borderId="10" xfId="0" applyFill="1" applyBorder="1"/>
    <xf numFmtId="0" fontId="0" fillId="4" borderId="10" xfId="0" applyFill="1" applyBorder="1" applyAlignment="1">
      <alignment wrapText="1"/>
    </xf>
    <xf numFmtId="0" fontId="0" fillId="4" borderId="1" xfId="0" applyFill="1" applyBorder="1"/>
    <xf numFmtId="0" fontId="8" fillId="0" borderId="0" xfId="0" applyFont="1"/>
    <xf numFmtId="0" fontId="9" fillId="3" borderId="1" xfId="0" applyFont="1" applyFill="1" applyBorder="1"/>
    <xf numFmtId="0" fontId="8" fillId="4" borderId="10" xfId="0" applyFont="1" applyFill="1" applyBorder="1"/>
    <xf numFmtId="0" fontId="10" fillId="0" borderId="0" xfId="0" applyFont="1"/>
    <xf numFmtId="0" fontId="6" fillId="4" borderId="7" xfId="0" applyFont="1" applyFill="1" applyBorder="1" applyAlignment="1">
      <alignment horizontal="right" vertical="top" wrapText="1" readingOrder="2"/>
    </xf>
    <xf numFmtId="0" fontId="0" fillId="2" borderId="12" xfId="0" applyFill="1" applyBorder="1" applyAlignment="1">
      <alignment vertical="center" wrapText="1"/>
    </xf>
    <xf numFmtId="0" fontId="3" fillId="4" borderId="10" xfId="0" applyFont="1" applyFill="1" applyBorder="1" applyAlignment="1">
      <alignment wrapText="1"/>
    </xf>
    <xf numFmtId="0" fontId="3" fillId="4" borderId="11" xfId="0" applyFont="1" applyFill="1" applyBorder="1" applyAlignment="1">
      <alignment wrapText="1"/>
    </xf>
    <xf numFmtId="0" fontId="1" fillId="4" borderId="0" xfId="0" applyFont="1" applyFill="1" applyAlignment="1">
      <alignment horizontal="right" vertical="top"/>
    </xf>
    <xf numFmtId="0" fontId="11" fillId="3" borderId="0" xfId="0" applyFont="1" applyFill="1" applyAlignment="1">
      <alignment horizontal="right" vertical="top"/>
    </xf>
    <xf numFmtId="0" fontId="0" fillId="2" borderId="0" xfId="0" applyFill="1" applyAlignment="1">
      <alignment vertical="center" wrapText="1"/>
    </xf>
    <xf numFmtId="0" fontId="0" fillId="2" borderId="13" xfId="0" applyFill="1" applyBorder="1" applyAlignment="1">
      <alignment vertical="center" wrapText="1"/>
    </xf>
    <xf numFmtId="0" fontId="0" fillId="3" borderId="0" xfId="0" applyFill="1"/>
    <xf numFmtId="0" fontId="8" fillId="3" borderId="0" xfId="0" applyFont="1" applyFill="1"/>
    <xf numFmtId="0" fontId="0" fillId="3" borderId="0" xfId="0" applyFill="1" applyAlignment="1">
      <alignment wrapText="1"/>
    </xf>
    <xf numFmtId="0" fontId="10" fillId="3" borderId="0" xfId="0" applyFont="1" applyFill="1"/>
    <xf numFmtId="0" fontId="0" fillId="3" borderId="0" xfId="0" applyFill="1" applyAlignment="1">
      <alignment vertical="center"/>
    </xf>
    <xf numFmtId="0" fontId="0" fillId="3" borderId="2" xfId="0" applyFill="1" applyBorder="1" applyAlignment="1">
      <alignment vertical="center" wrapText="1"/>
    </xf>
    <xf numFmtId="0" fontId="6" fillId="4" borderId="7" xfId="0" applyFont="1" applyFill="1" applyBorder="1" applyAlignment="1">
      <alignment horizontal="right"/>
    </xf>
    <xf numFmtId="0" fontId="0" fillId="4" borderId="5" xfId="0" applyFill="1" applyBorder="1" applyAlignment="1">
      <alignment horizontal="right"/>
    </xf>
    <xf numFmtId="0" fontId="8" fillId="4" borderId="5" xfId="0" applyFont="1" applyFill="1" applyBorder="1" applyAlignment="1">
      <alignment horizontal="right"/>
    </xf>
    <xf numFmtId="0" fontId="0" fillId="4" borderId="5" xfId="0" applyFill="1" applyBorder="1" applyAlignment="1">
      <alignment horizontal="right" wrapText="1"/>
    </xf>
    <xf numFmtId="0" fontId="0" fillId="4" borderId="6" xfId="0" applyFill="1" applyBorder="1" applyAlignment="1">
      <alignment horizontal="right"/>
    </xf>
    <xf numFmtId="0" fontId="0" fillId="0" borderId="0" xfId="0" applyAlignment="1">
      <alignment horizontal="right"/>
    </xf>
    <xf numFmtId="0" fontId="0" fillId="4" borderId="0" xfId="0" applyFill="1" applyAlignment="1">
      <alignment horizontal="right"/>
    </xf>
    <xf numFmtId="0" fontId="8" fillId="4" borderId="0" xfId="0" applyFont="1" applyFill="1" applyAlignment="1">
      <alignment horizontal="right"/>
    </xf>
    <xf numFmtId="0" fontId="0" fillId="4" borderId="0" xfId="0" applyFill="1" applyAlignment="1">
      <alignment horizontal="right" wrapText="1"/>
    </xf>
    <xf numFmtId="0" fontId="0" fillId="4" borderId="8" xfId="0" applyFill="1" applyBorder="1" applyAlignment="1">
      <alignment horizontal="right"/>
    </xf>
    <xf numFmtId="0" fontId="11" fillId="3" borderId="1" xfId="0" applyFont="1" applyFill="1" applyBorder="1"/>
    <xf numFmtId="164" fontId="11" fillId="3" borderId="3" xfId="0" applyNumberFormat="1" applyFont="1" applyFill="1" applyBorder="1"/>
    <xf numFmtId="164" fontId="11" fillId="3" borderId="1" xfId="0" applyNumberFormat="1" applyFont="1" applyFill="1" applyBorder="1"/>
    <xf numFmtId="0" fontId="13" fillId="0" borderId="0" xfId="0" applyFont="1"/>
    <xf numFmtId="0" fontId="0" fillId="0" borderId="12" xfId="0" applyBorder="1" applyAlignment="1">
      <alignment vertical="center" wrapText="1"/>
    </xf>
    <xf numFmtId="0" fontId="0" fillId="2" borderId="1" xfId="0" applyFill="1" applyBorder="1" applyAlignment="1">
      <alignment vertical="center"/>
    </xf>
    <xf numFmtId="164" fontId="11" fillId="3" borderId="14" xfId="0" applyNumberFormat="1" applyFont="1" applyFill="1" applyBorder="1" applyAlignment="1">
      <alignment horizontal="right" vertical="top" wrapText="1"/>
    </xf>
    <xf numFmtId="164" fontId="11" fillId="3" borderId="15" xfId="0" applyNumberFormat="1" applyFont="1" applyFill="1" applyBorder="1"/>
    <xf numFmtId="9" fontId="0" fillId="3" borderId="16" xfId="1" applyFont="1" applyFill="1" applyBorder="1"/>
    <xf numFmtId="0" fontId="4" fillId="3" borderId="17" xfId="0" applyFont="1" applyFill="1" applyBorder="1"/>
    <xf numFmtId="0" fontId="0" fillId="4" borderId="3" xfId="0" applyFill="1" applyBorder="1"/>
    <xf numFmtId="0" fontId="0" fillId="4" borderId="3" xfId="0" applyFill="1" applyBorder="1" applyAlignment="1">
      <alignment wrapText="1"/>
    </xf>
    <xf numFmtId="165" fontId="0" fillId="4" borderId="3" xfId="0" applyNumberFormat="1" applyFill="1" applyBorder="1"/>
    <xf numFmtId="0" fontId="14" fillId="3" borderId="18" xfId="0" applyFont="1" applyFill="1" applyBorder="1" applyAlignment="1">
      <alignment vertical="center" wrapText="1"/>
    </xf>
    <xf numFmtId="0" fontId="14" fillId="3" borderId="16" xfId="0" applyFont="1" applyFill="1" applyBorder="1"/>
    <xf numFmtId="0" fontId="14" fillId="3" borderId="19" xfId="0" applyFont="1" applyFill="1" applyBorder="1"/>
    <xf numFmtId="164" fontId="11" fillId="3" borderId="16" xfId="0" applyNumberFormat="1" applyFont="1" applyFill="1" applyBorder="1"/>
    <xf numFmtId="0" fontId="15" fillId="4" borderId="4" xfId="0" applyFont="1" applyFill="1" applyBorder="1" applyAlignment="1">
      <alignment horizontal="right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טבלה1" displayName="טבלה1" ref="A53:A56" totalsRowShown="0">
  <autoFilter ref="A53:A56" xr:uid="{00000000-0009-0000-0100-000001000000}"/>
  <tableColumns count="1">
    <tableColumn id="1" xr3:uid="{00000000-0010-0000-0000-000001000000}" name="מנגנון הסמכה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9"/>
  <sheetViews>
    <sheetView rightToLeft="1" tabSelected="1" zoomScaleNormal="100" workbookViewId="0">
      <selection activeCell="A2" sqref="A2"/>
    </sheetView>
  </sheetViews>
  <sheetFormatPr defaultRowHeight="14.25" x14ac:dyDescent="0.2"/>
  <cols>
    <col min="1" max="1" width="33.625" customWidth="1"/>
    <col min="2" max="3" width="16.375" customWidth="1"/>
    <col min="4" max="4" width="4.625" style="12" customWidth="1"/>
    <col min="5" max="5" width="17.625" style="1" customWidth="1"/>
    <col min="6" max="6" width="4.625" style="12" customWidth="1"/>
    <col min="7" max="7" width="27.375" customWidth="1"/>
    <col min="8" max="8" width="4.625" style="12" customWidth="1"/>
    <col min="9" max="9" width="17.25" customWidth="1"/>
    <col min="10" max="10" width="14.875" customWidth="1"/>
    <col min="11" max="11" width="18" customWidth="1"/>
    <col min="12" max="12" width="26.875" bestFit="1" customWidth="1"/>
  </cols>
  <sheetData>
    <row r="1" spans="1:16" s="7" customFormat="1" ht="23.45" customHeight="1" thickBot="1" x14ac:dyDescent="0.25">
      <c r="A1" s="21" t="s">
        <v>26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0"/>
      <c r="M1" s="20"/>
      <c r="N1" s="20"/>
      <c r="O1" s="20"/>
      <c r="P1" s="20"/>
    </row>
    <row r="2" spans="1:16" s="35" customFormat="1" ht="15" x14ac:dyDescent="0.25">
      <c r="A2" s="57" t="s">
        <v>27</v>
      </c>
      <c r="B2" s="31"/>
      <c r="C2" s="31"/>
      <c r="D2" s="32"/>
      <c r="E2" s="33"/>
      <c r="F2" s="32"/>
      <c r="G2" s="31"/>
      <c r="H2" s="32"/>
      <c r="I2" s="31"/>
      <c r="J2" s="31"/>
      <c r="K2" s="34"/>
    </row>
    <row r="3" spans="1:16" s="35" customFormat="1" ht="23.1" customHeight="1" x14ac:dyDescent="0.25">
      <c r="A3" s="30" t="s">
        <v>21</v>
      </c>
      <c r="B3" s="36"/>
      <c r="C3" s="36"/>
      <c r="D3" s="37"/>
      <c r="E3" s="38"/>
      <c r="F3" s="37"/>
      <c r="G3" s="36"/>
      <c r="H3" s="37"/>
      <c r="I3" s="36"/>
      <c r="J3" s="36"/>
      <c r="K3" s="39"/>
    </row>
    <row r="4" spans="1:16" s="35" customFormat="1" ht="20.85" customHeight="1" x14ac:dyDescent="0.25">
      <c r="A4" s="30" t="s">
        <v>22</v>
      </c>
      <c r="B4" s="36"/>
      <c r="C4" s="36"/>
      <c r="D4" s="37"/>
      <c r="E4" s="38"/>
      <c r="F4" s="37"/>
      <c r="G4" s="36"/>
      <c r="H4" s="37"/>
      <c r="I4" s="36"/>
      <c r="J4" s="36"/>
      <c r="K4" s="39"/>
    </row>
    <row r="5" spans="1:16" s="35" customFormat="1" ht="23.1" customHeight="1" x14ac:dyDescent="0.25">
      <c r="A5" s="30" t="s">
        <v>20</v>
      </c>
      <c r="B5" s="36"/>
      <c r="C5" s="36"/>
      <c r="D5" s="37"/>
      <c r="E5" s="38"/>
      <c r="F5" s="37"/>
      <c r="G5" s="36"/>
      <c r="H5" s="37"/>
      <c r="I5" s="36"/>
      <c r="J5" s="36"/>
      <c r="K5" s="39"/>
    </row>
    <row r="6" spans="1:16" s="35" customFormat="1" ht="20.100000000000001" customHeight="1" x14ac:dyDescent="0.25">
      <c r="A6" s="30" t="s">
        <v>18</v>
      </c>
      <c r="B6" s="36"/>
      <c r="C6" s="36"/>
      <c r="D6" s="37"/>
      <c r="E6" s="38"/>
      <c r="F6" s="37"/>
      <c r="G6" s="36"/>
      <c r="H6" s="37"/>
      <c r="I6" s="36"/>
      <c r="J6" s="36"/>
      <c r="K6" s="39"/>
    </row>
    <row r="7" spans="1:16" s="35" customFormat="1" ht="20.100000000000001" customHeight="1" x14ac:dyDescent="0.25">
      <c r="A7" s="30" t="s">
        <v>28</v>
      </c>
      <c r="B7" s="36"/>
      <c r="C7" s="36"/>
      <c r="D7" s="37"/>
      <c r="E7" s="38"/>
      <c r="F7" s="37"/>
      <c r="G7" s="36"/>
      <c r="H7" s="37"/>
      <c r="I7" s="36"/>
      <c r="J7" s="36"/>
      <c r="K7" s="39"/>
    </row>
    <row r="8" spans="1:16" s="35" customFormat="1" ht="20.100000000000001" customHeight="1" x14ac:dyDescent="0.25">
      <c r="A8" s="30" t="s">
        <v>23</v>
      </c>
      <c r="B8" s="36"/>
      <c r="C8" s="36"/>
      <c r="D8" s="37"/>
      <c r="E8" s="38"/>
      <c r="F8" s="37"/>
      <c r="G8" s="36"/>
      <c r="H8" s="37"/>
      <c r="I8" s="36"/>
      <c r="J8" s="36"/>
      <c r="K8" s="39"/>
    </row>
    <row r="9" spans="1:16" s="35" customFormat="1" ht="20.100000000000001" customHeight="1" x14ac:dyDescent="0.25">
      <c r="A9" s="30" t="s">
        <v>24</v>
      </c>
      <c r="B9" s="36"/>
      <c r="C9" s="36"/>
      <c r="D9" s="37"/>
      <c r="E9" s="38"/>
      <c r="F9" s="37"/>
      <c r="G9" s="36"/>
      <c r="H9" s="37"/>
      <c r="I9" s="36"/>
      <c r="J9" s="36"/>
      <c r="K9" s="39"/>
    </row>
    <row r="10" spans="1:16" s="35" customFormat="1" ht="185.1" customHeight="1" x14ac:dyDescent="0.2">
      <c r="A10" s="16" t="s">
        <v>25</v>
      </c>
      <c r="B10" s="36"/>
      <c r="C10" s="36"/>
      <c r="D10" s="37"/>
      <c r="E10" s="38"/>
      <c r="F10" s="37"/>
      <c r="G10" s="36"/>
      <c r="H10" s="37"/>
      <c r="I10" s="36"/>
      <c r="J10" s="36"/>
      <c r="K10" s="39"/>
    </row>
    <row r="11" spans="1:16" s="35" customFormat="1" ht="20.100000000000001" customHeight="1" x14ac:dyDescent="0.25">
      <c r="A11" s="30" t="s">
        <v>15</v>
      </c>
      <c r="B11" s="36"/>
      <c r="C11" s="36"/>
      <c r="D11" s="37"/>
      <c r="E11" s="38"/>
      <c r="F11" s="37"/>
      <c r="G11" s="36"/>
      <c r="H11" s="37"/>
      <c r="I11" s="36"/>
      <c r="J11" s="36"/>
      <c r="K11" s="39"/>
    </row>
    <row r="12" spans="1:16" s="35" customFormat="1" ht="20.85" customHeight="1" x14ac:dyDescent="0.25">
      <c r="A12" s="30" t="s">
        <v>16</v>
      </c>
      <c r="B12" s="36"/>
      <c r="C12" s="36"/>
      <c r="D12" s="37"/>
      <c r="E12" s="38"/>
      <c r="F12" s="37"/>
      <c r="G12" s="36"/>
      <c r="H12" s="37"/>
      <c r="I12" s="36"/>
      <c r="J12" s="36"/>
      <c r="K12" s="39"/>
    </row>
    <row r="13" spans="1:16" s="35" customFormat="1" ht="20.85" customHeight="1" x14ac:dyDescent="0.25">
      <c r="A13" s="30" t="s">
        <v>29</v>
      </c>
      <c r="B13" s="36"/>
      <c r="C13" s="36"/>
      <c r="D13" s="37"/>
      <c r="E13" s="38"/>
      <c r="F13" s="37"/>
      <c r="G13" s="36"/>
      <c r="H13" s="37"/>
      <c r="I13" s="36"/>
      <c r="J13" s="36"/>
      <c r="K13" s="39"/>
    </row>
    <row r="14" spans="1:16" s="35" customFormat="1" ht="20.85" customHeight="1" x14ac:dyDescent="0.25">
      <c r="A14" s="30" t="s">
        <v>17</v>
      </c>
      <c r="B14" s="36"/>
      <c r="C14" s="36"/>
      <c r="D14" s="37"/>
      <c r="E14" s="38"/>
      <c r="F14" s="37"/>
      <c r="G14" s="36"/>
      <c r="H14" s="37"/>
      <c r="I14" s="36"/>
      <c r="J14" s="36"/>
      <c r="K14" s="39"/>
    </row>
    <row r="15" spans="1:16" ht="21.6" customHeight="1" thickBot="1" x14ac:dyDescent="0.25">
      <c r="A15" s="8"/>
      <c r="B15" s="9"/>
      <c r="C15" s="9"/>
      <c r="D15" s="14"/>
      <c r="E15" s="10"/>
      <c r="F15" s="14"/>
      <c r="G15" s="9"/>
      <c r="H15" s="14"/>
      <c r="I15" s="18"/>
      <c r="J15" s="18"/>
      <c r="K15" s="19"/>
    </row>
    <row r="16" spans="1:16" ht="29.25" x14ac:dyDescent="0.2">
      <c r="A16" s="17" t="s">
        <v>19</v>
      </c>
      <c r="B16" s="44"/>
      <c r="C16" s="22"/>
      <c r="D16" s="22"/>
      <c r="E16" s="22"/>
      <c r="F16" s="22"/>
      <c r="G16" s="22"/>
      <c r="H16" s="22"/>
      <c r="I16" s="22"/>
      <c r="J16" s="22"/>
      <c r="K16" s="23"/>
    </row>
    <row r="17" spans="1:16" ht="15" x14ac:dyDescent="0.25">
      <c r="A17" s="40" t="s">
        <v>10</v>
      </c>
      <c r="B17" s="24"/>
      <c r="C17" s="24"/>
      <c r="D17" s="25"/>
      <c r="E17" s="26"/>
      <c r="F17" s="27"/>
      <c r="G17" s="24"/>
      <c r="H17" s="25"/>
      <c r="I17" s="24"/>
      <c r="J17" s="24"/>
      <c r="K17" s="24"/>
    </row>
    <row r="18" spans="1:16" ht="15" x14ac:dyDescent="0.25">
      <c r="A18" s="41">
        <f>IF(B16="",0,IF(B16="לא",0,IF(B16="כן",1)))</f>
        <v>0</v>
      </c>
      <c r="B18" s="24"/>
      <c r="C18" s="24"/>
      <c r="D18" s="25"/>
      <c r="E18" s="26"/>
      <c r="F18" s="27"/>
      <c r="G18" s="24"/>
      <c r="H18" s="25"/>
      <c r="I18" s="24"/>
      <c r="J18" s="24"/>
      <c r="K18" s="24"/>
    </row>
    <row r="19" spans="1:16" x14ac:dyDescent="0.2">
      <c r="D19" s="15"/>
      <c r="F19" s="15"/>
    </row>
    <row r="20" spans="1:16" s="2" customFormat="1" ht="30" x14ac:dyDescent="0.2">
      <c r="A20" s="45" t="s">
        <v>6</v>
      </c>
      <c r="B20" s="45" t="s">
        <v>7</v>
      </c>
      <c r="C20" s="4" t="s">
        <v>0</v>
      </c>
      <c r="D20" s="53" t="s">
        <v>11</v>
      </c>
      <c r="E20" s="4" t="s">
        <v>14</v>
      </c>
      <c r="F20" s="53" t="s">
        <v>11</v>
      </c>
      <c r="G20" s="4" t="s">
        <v>9</v>
      </c>
      <c r="H20" s="53" t="s">
        <v>11</v>
      </c>
      <c r="I20" s="46" t="s">
        <v>12</v>
      </c>
      <c r="J20" s="28"/>
      <c r="K20" s="29"/>
    </row>
    <row r="21" spans="1:16" ht="15" x14ac:dyDescent="0.25">
      <c r="A21" s="3"/>
      <c r="B21" s="11"/>
      <c r="C21" s="52"/>
      <c r="D21" s="55">
        <f t="shared" ref="D21:D28" si="0">IF(C21="",0,IF(C21&gt;=100%,2,IF(C21&gt;=90%,1.9,IF(C21&gt;=80%,1.8,IF(C21&gt;=70%,1.7,IF(C21&gt;=60%,1.6,IF(C21&gt;=70%,1.7,IF(C21&gt;=60%,1.6,IF(C21&gt;=50%,1.5,IF(C21&gt;=40%,1.4,IF(C21&gt;=30%,1.3,IF(C21&gt;=20%,1.2,IF(C21&gt;=10%,1.1,IF(C21&gt;=1%,1,IF(C21&lt;1%,0)))))))))))))))</f>
        <v>0</v>
      </c>
      <c r="E21" s="51"/>
      <c r="F21" s="55">
        <f>IF(D21=0,0,IF(E21="",0,IF(E21="לא",0,IF(E21="כן",0.25))))</f>
        <v>0</v>
      </c>
      <c r="G21" s="50"/>
      <c r="H21" s="54">
        <f>IF(D21=0,0,IF(G21="תיווי סביביתי טיפוס II (הצהרה עצמית)",0,IF(G21="תו סביבתי טיפוס I או III",0.25)))</f>
        <v>0</v>
      </c>
      <c r="I21" s="56">
        <f>IF(D21+F21+H21&gt;2,2,D21+F21+H21)</f>
        <v>0</v>
      </c>
      <c r="J21" s="48"/>
      <c r="K21" s="49"/>
    </row>
    <row r="22" spans="1:16" ht="15" x14ac:dyDescent="0.25">
      <c r="A22" s="3"/>
      <c r="B22" s="11"/>
      <c r="C22" s="52"/>
      <c r="D22" s="55">
        <f t="shared" si="0"/>
        <v>0</v>
      </c>
      <c r="E22" s="51"/>
      <c r="F22" s="55">
        <f t="shared" ref="F22:F37" si="1">IF(D22=0,0,IF(E22="",0,IF(E22="לא",0,IF(E22="כן",0.25))))</f>
        <v>0</v>
      </c>
      <c r="G22" s="50"/>
      <c r="H22" s="55">
        <f t="shared" ref="H22:H37" si="2">IF(D22=0,0,IF(G22="תיווי סביביתי טיפוס II (הצהרה עצמית)",0,IF(G22="תו סביבתי טיפוס I או III",0.25)))</f>
        <v>0</v>
      </c>
      <c r="I22" s="47">
        <f t="shared" ref="I22:I37" si="3">IF(D22+F22+H22&gt;2,2,D22+F22+H22)</f>
        <v>0</v>
      </c>
      <c r="J22" s="48"/>
      <c r="K22" s="49"/>
    </row>
    <row r="23" spans="1:16" ht="15" x14ac:dyDescent="0.25">
      <c r="A23" s="3"/>
      <c r="B23" s="11"/>
      <c r="C23" s="52"/>
      <c r="D23" s="55">
        <f t="shared" si="0"/>
        <v>0</v>
      </c>
      <c r="E23" s="51"/>
      <c r="F23" s="55">
        <f t="shared" si="1"/>
        <v>0</v>
      </c>
      <c r="G23" s="50"/>
      <c r="H23" s="55">
        <f t="shared" si="2"/>
        <v>0</v>
      </c>
      <c r="I23" s="47">
        <f t="shared" si="3"/>
        <v>0</v>
      </c>
      <c r="J23" s="48"/>
      <c r="K23" s="49"/>
    </row>
    <row r="24" spans="1:16" ht="15" x14ac:dyDescent="0.25">
      <c r="A24" s="3"/>
      <c r="B24" s="11"/>
      <c r="C24" s="52"/>
      <c r="D24" s="55">
        <f t="shared" si="0"/>
        <v>0</v>
      </c>
      <c r="E24" s="51"/>
      <c r="F24" s="55">
        <f t="shared" si="1"/>
        <v>0</v>
      </c>
      <c r="G24" s="50"/>
      <c r="H24" s="55">
        <f t="shared" si="2"/>
        <v>0</v>
      </c>
      <c r="I24" s="47">
        <f t="shared" si="3"/>
        <v>0</v>
      </c>
      <c r="J24" s="48"/>
      <c r="K24" s="49"/>
    </row>
    <row r="25" spans="1:16" ht="15" x14ac:dyDescent="0.25">
      <c r="A25" s="3"/>
      <c r="B25" s="11"/>
      <c r="C25" s="52"/>
      <c r="D25" s="55">
        <f t="shared" si="0"/>
        <v>0</v>
      </c>
      <c r="E25" s="51"/>
      <c r="F25" s="55">
        <f t="shared" si="1"/>
        <v>0</v>
      </c>
      <c r="G25" s="50"/>
      <c r="H25" s="55">
        <f t="shared" si="2"/>
        <v>0</v>
      </c>
      <c r="I25" s="47">
        <f t="shared" si="3"/>
        <v>0</v>
      </c>
      <c r="J25" s="48"/>
      <c r="K25" s="49"/>
    </row>
    <row r="26" spans="1:16" ht="15" x14ac:dyDescent="0.25">
      <c r="A26" s="3"/>
      <c r="B26" s="11"/>
      <c r="C26" s="52"/>
      <c r="D26" s="55">
        <f t="shared" si="0"/>
        <v>0</v>
      </c>
      <c r="E26" s="51"/>
      <c r="F26" s="55">
        <f t="shared" si="1"/>
        <v>0</v>
      </c>
      <c r="G26" s="50"/>
      <c r="H26" s="55">
        <f t="shared" si="2"/>
        <v>0</v>
      </c>
      <c r="I26" s="47">
        <f t="shared" si="3"/>
        <v>0</v>
      </c>
      <c r="J26" s="48"/>
      <c r="K26" s="49"/>
    </row>
    <row r="27" spans="1:16" ht="15" x14ac:dyDescent="0.25">
      <c r="A27" s="3"/>
      <c r="B27" s="11"/>
      <c r="C27" s="52"/>
      <c r="D27" s="55">
        <f t="shared" si="0"/>
        <v>0</v>
      </c>
      <c r="E27" s="51"/>
      <c r="F27" s="55">
        <f t="shared" si="1"/>
        <v>0</v>
      </c>
      <c r="G27" s="50"/>
      <c r="H27" s="55">
        <f t="shared" si="2"/>
        <v>0</v>
      </c>
      <c r="I27" s="47">
        <f t="shared" si="3"/>
        <v>0</v>
      </c>
      <c r="J27" s="48"/>
      <c r="K27" s="49"/>
    </row>
    <row r="28" spans="1:16" ht="15" x14ac:dyDescent="0.25">
      <c r="A28" s="3"/>
      <c r="B28" s="11"/>
      <c r="C28" s="52"/>
      <c r="D28" s="55">
        <f t="shared" si="0"/>
        <v>0</v>
      </c>
      <c r="E28" s="51"/>
      <c r="F28" s="55">
        <f t="shared" si="1"/>
        <v>0</v>
      </c>
      <c r="G28" s="50"/>
      <c r="H28" s="55">
        <f t="shared" si="2"/>
        <v>0</v>
      </c>
      <c r="I28" s="47">
        <f t="shared" si="3"/>
        <v>0</v>
      </c>
      <c r="J28" s="48"/>
      <c r="K28" s="49"/>
      <c r="P28" s="6" t="e">
        <f>I24/I23</f>
        <v>#DIV/0!</v>
      </c>
    </row>
    <row r="29" spans="1:16" ht="15" x14ac:dyDescent="0.25">
      <c r="A29" s="3"/>
      <c r="B29" s="11"/>
      <c r="C29" s="52"/>
      <c r="D29" s="55">
        <f>IF(C29="",0,IF(C29&gt;=100%,2,IF(C29&gt;=90%,1.9,IF(C29&gt;=80%,1.8,IF(C29&gt;=70%,1.7,IF(C29&gt;=60%,1.6,IF(C29&gt;=70%,1.7,IF(C29&gt;=60%,1.6,IF(C29&gt;=50%,1.5,IF(C29&gt;=40%,1.4,IF(C29&gt;=30%,1.3,IF(C29&gt;=20%,1.2,IF(C29&gt;=10%,1.1,IF(C29&gt;=1%,1,IF(C29&lt;1%,0)))))))))))))))</f>
        <v>0</v>
      </c>
      <c r="E29" s="51"/>
      <c r="F29" s="55">
        <f t="shared" si="1"/>
        <v>0</v>
      </c>
      <c r="G29" s="50"/>
      <c r="H29" s="55">
        <f t="shared" si="2"/>
        <v>0</v>
      </c>
      <c r="I29" s="47">
        <f t="shared" si="3"/>
        <v>0</v>
      </c>
      <c r="J29" s="48"/>
      <c r="K29" s="49"/>
    </row>
    <row r="30" spans="1:16" ht="15" x14ac:dyDescent="0.25">
      <c r="A30" s="3"/>
      <c r="B30" s="11"/>
      <c r="C30" s="52"/>
      <c r="D30" s="55">
        <f t="shared" ref="D30:D37" si="4">IF(C30="",0,IF(C30&gt;=100%,2,IF(C30&gt;=90%,1.9,IF(C30&gt;=80%,1.8,IF(C30&gt;=70%,1.7,IF(C30&gt;=60%,1.6,IF(C30&gt;=70%,1.7,IF(C30&gt;=60%,1.6,IF(C30&gt;=50%,1.5,IF(C30&gt;=40%,1.4,IF(C30&gt;=30%,1.3,IF(C30&gt;=20%,1.2,IF(C30&gt;=10%,1.1,IF(C30&gt;=1%,1,IF(C30&lt;1%,0)))))))))))))))</f>
        <v>0</v>
      </c>
      <c r="E30" s="51"/>
      <c r="F30" s="55">
        <f t="shared" si="1"/>
        <v>0</v>
      </c>
      <c r="G30" s="50"/>
      <c r="H30" s="55">
        <f t="shared" si="2"/>
        <v>0</v>
      </c>
      <c r="I30" s="47">
        <f t="shared" si="3"/>
        <v>0</v>
      </c>
      <c r="J30" s="48"/>
      <c r="K30" s="49"/>
    </row>
    <row r="31" spans="1:16" ht="15" x14ac:dyDescent="0.25">
      <c r="A31" s="3"/>
      <c r="B31" s="11"/>
      <c r="C31" s="52"/>
      <c r="D31" s="55">
        <f t="shared" si="4"/>
        <v>0</v>
      </c>
      <c r="E31" s="51"/>
      <c r="F31" s="55">
        <f t="shared" si="1"/>
        <v>0</v>
      </c>
      <c r="G31" s="50"/>
      <c r="H31" s="55">
        <f t="shared" si="2"/>
        <v>0</v>
      </c>
      <c r="I31" s="47">
        <f t="shared" si="3"/>
        <v>0</v>
      </c>
      <c r="J31" s="48"/>
      <c r="K31" s="49"/>
    </row>
    <row r="32" spans="1:16" ht="15" x14ac:dyDescent="0.25">
      <c r="A32" s="3"/>
      <c r="B32" s="11"/>
      <c r="C32" s="52"/>
      <c r="D32" s="55">
        <f t="shared" si="4"/>
        <v>0</v>
      </c>
      <c r="E32" s="51"/>
      <c r="F32" s="55">
        <f t="shared" si="1"/>
        <v>0</v>
      </c>
      <c r="G32" s="50"/>
      <c r="H32" s="55">
        <f t="shared" si="2"/>
        <v>0</v>
      </c>
      <c r="I32" s="47">
        <f t="shared" si="3"/>
        <v>0</v>
      </c>
      <c r="J32" s="48"/>
      <c r="K32" s="49"/>
    </row>
    <row r="33" spans="1:11" ht="15" x14ac:dyDescent="0.25">
      <c r="A33" s="3"/>
      <c r="B33" s="11"/>
      <c r="C33" s="52"/>
      <c r="D33" s="55">
        <f t="shared" si="4"/>
        <v>0</v>
      </c>
      <c r="E33" s="51"/>
      <c r="F33" s="55">
        <f t="shared" si="1"/>
        <v>0</v>
      </c>
      <c r="G33" s="50"/>
      <c r="H33" s="55">
        <f t="shared" si="2"/>
        <v>0</v>
      </c>
      <c r="I33" s="47">
        <f t="shared" si="3"/>
        <v>0</v>
      </c>
      <c r="J33" s="48"/>
      <c r="K33" s="49"/>
    </row>
    <row r="34" spans="1:11" ht="15" x14ac:dyDescent="0.25">
      <c r="A34" s="3"/>
      <c r="B34" s="11"/>
      <c r="C34" s="52"/>
      <c r="D34" s="55">
        <f t="shared" si="4"/>
        <v>0</v>
      </c>
      <c r="E34" s="51"/>
      <c r="F34" s="55">
        <f t="shared" si="1"/>
        <v>0</v>
      </c>
      <c r="G34" s="50"/>
      <c r="H34" s="55">
        <f t="shared" si="2"/>
        <v>0</v>
      </c>
      <c r="I34" s="47">
        <f t="shared" si="3"/>
        <v>0</v>
      </c>
      <c r="J34" s="48"/>
      <c r="K34" s="49"/>
    </row>
    <row r="35" spans="1:11" ht="15" x14ac:dyDescent="0.25">
      <c r="A35" s="3"/>
      <c r="B35" s="11"/>
      <c r="C35" s="52"/>
      <c r="D35" s="55">
        <f t="shared" si="4"/>
        <v>0</v>
      </c>
      <c r="E35" s="51"/>
      <c r="F35" s="55">
        <f t="shared" si="1"/>
        <v>0</v>
      </c>
      <c r="G35" s="50"/>
      <c r="H35" s="55">
        <f t="shared" si="2"/>
        <v>0</v>
      </c>
      <c r="I35" s="47">
        <f t="shared" si="3"/>
        <v>0</v>
      </c>
      <c r="J35" s="48"/>
      <c r="K35" s="49"/>
    </row>
    <row r="36" spans="1:11" ht="15" x14ac:dyDescent="0.25">
      <c r="A36" s="3"/>
      <c r="B36" s="11"/>
      <c r="C36" s="52"/>
      <c r="D36" s="55">
        <f t="shared" si="4"/>
        <v>0</v>
      </c>
      <c r="E36" s="51"/>
      <c r="F36" s="55">
        <f t="shared" si="1"/>
        <v>0</v>
      </c>
      <c r="G36" s="50"/>
      <c r="H36" s="55">
        <f t="shared" si="2"/>
        <v>0</v>
      </c>
      <c r="I36" s="47">
        <f t="shared" si="3"/>
        <v>0</v>
      </c>
      <c r="J36" s="48"/>
      <c r="K36" s="49"/>
    </row>
    <row r="37" spans="1:11" ht="15" x14ac:dyDescent="0.25">
      <c r="A37" s="3"/>
      <c r="B37" s="11"/>
      <c r="C37" s="52"/>
      <c r="D37" s="55">
        <f t="shared" si="4"/>
        <v>0</v>
      </c>
      <c r="E37" s="51"/>
      <c r="F37" s="55">
        <f t="shared" si="1"/>
        <v>0</v>
      </c>
      <c r="G37" s="50"/>
      <c r="H37" s="55">
        <f t="shared" si="2"/>
        <v>0</v>
      </c>
      <c r="I37" s="47">
        <f t="shared" si="3"/>
        <v>0</v>
      </c>
      <c r="J37" s="48"/>
      <c r="K37" s="49"/>
    </row>
    <row r="38" spans="1:11" x14ac:dyDescent="0.2">
      <c r="I38" s="43"/>
    </row>
    <row r="39" spans="1:11" ht="15" x14ac:dyDescent="0.25">
      <c r="A39" s="5"/>
      <c r="B39" s="5"/>
      <c r="C39" s="5"/>
      <c r="D39" s="13"/>
      <c r="E39" s="5"/>
      <c r="F39" s="13"/>
      <c r="G39" s="5"/>
      <c r="H39" s="13" t="s">
        <v>2</v>
      </c>
      <c r="I39" s="42">
        <f>ROUND(SUM(I21:I37)+A18,0)</f>
        <v>0</v>
      </c>
      <c r="J39" s="5" t="s">
        <v>13</v>
      </c>
      <c r="K39" s="24"/>
    </row>
    <row r="40" spans="1:11" x14ac:dyDescent="0.2">
      <c r="F40" s="15"/>
    </row>
    <row r="41" spans="1:11" x14ac:dyDescent="0.2">
      <c r="F41" s="15"/>
    </row>
    <row r="42" spans="1:11" x14ac:dyDescent="0.2">
      <c r="F42" s="15"/>
    </row>
    <row r="43" spans="1:11" x14ac:dyDescent="0.2">
      <c r="F43" s="15"/>
    </row>
    <row r="44" spans="1:11" x14ac:dyDescent="0.2">
      <c r="F44" s="15"/>
    </row>
    <row r="45" spans="1:11" x14ac:dyDescent="0.2">
      <c r="F45" s="15"/>
    </row>
    <row r="46" spans="1:11" x14ac:dyDescent="0.2">
      <c r="F46" s="15"/>
    </row>
    <row r="47" spans="1:11" x14ac:dyDescent="0.2">
      <c r="F47" s="15"/>
    </row>
    <row r="48" spans="1:11" x14ac:dyDescent="0.2">
      <c r="F48" s="15"/>
    </row>
    <row r="49" spans="1:6" x14ac:dyDescent="0.2">
      <c r="F49" s="15"/>
    </row>
    <row r="53" spans="1:6" hidden="1" x14ac:dyDescent="0.2">
      <c r="A53" t="s">
        <v>1</v>
      </c>
    </row>
    <row r="54" spans="1:6" hidden="1" x14ac:dyDescent="0.2"/>
    <row r="55" spans="1:6" hidden="1" x14ac:dyDescent="0.2">
      <c r="A55" t="s">
        <v>5</v>
      </c>
    </row>
    <row r="56" spans="1:6" hidden="1" x14ac:dyDescent="0.2">
      <c r="A56" t="s">
        <v>8</v>
      </c>
    </row>
    <row r="57" spans="1:6" hidden="1" x14ac:dyDescent="0.2"/>
    <row r="58" spans="1:6" hidden="1" x14ac:dyDescent="0.2">
      <c r="A58" t="s">
        <v>3</v>
      </c>
    </row>
    <row r="59" spans="1:6" hidden="1" x14ac:dyDescent="0.2">
      <c r="A59" t="s">
        <v>4</v>
      </c>
    </row>
  </sheetData>
  <sheetProtection formatCells="0" selectLockedCells="1"/>
  <protectedRanges>
    <protectedRange sqref="B21:B37" name="שם המוצר"/>
    <protectedRange sqref="E21:E37" name="סוג_חומר_רשימה"/>
    <protectedRange sqref="K21:K37 C21:D37" name="שיעור תכולת חומר ממוחזר במוצר"/>
    <protectedRange sqref="I21:I37" name="שיעור תכולת חומר ממוחזר במוצר_1"/>
    <protectedRange sqref="H21:H37" name="שיעור תכולת חומר ממוחזר במוצר_1_1"/>
  </protectedRanges>
  <phoneticPr fontId="5" type="noConversion"/>
  <dataValidations count="2">
    <dataValidation type="list" allowBlank="1" showInputMessage="1" showErrorMessage="1" sqref="B16 E21:E37" xr:uid="{00000000-0002-0000-0000-000000000000}">
      <formula1>$A$57:$A$59</formula1>
    </dataValidation>
    <dataValidation type="list" allowBlank="1" showInputMessage="1" showErrorMessage="1" sqref="G21:G37" xr:uid="{00000000-0002-0000-0000-000001000000}">
      <formula1>$A$54:$A$56</formula1>
    </dataValidation>
  </dataValidations>
  <pageMargins left="0.70866141732283472" right="0.70866141732283472" top="0.74803149606299213" bottom="0.74803149606299213" header="0.31496062992125984" footer="0.31496062992125984"/>
  <pageSetup scale="80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5ea__x05d7__x05d5__x05dd_ xmlns="97a2b456-2485-43c6-8424-570ca901aa16" xsi:nil="true"/>
    <_x05e1__x05d5__x05d2__x05d4__x05d9__x05d9__x05e2__x05d5__x05e5_ xmlns="97a2b456-2485-43c6-8424-570ca901aa16" xsi:nil="true"/>
    <_x05e9__x05dd__x05dc__x05e7__x05d5__x05d7_ xmlns="97a2b456-2485-43c6-8424-570ca901aa16" xsi:nil="true"/>
    <_x05de__x05e1__x05e4__x05e8__x05e4__x05e8__x05d5__x05d9__x05e7__x05d8_ xmlns="97a2b456-2485-43c6-8424-570ca901aa16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B2B3ED09A8A974591CC6F28250E2760" ma:contentTypeVersion="17" ma:contentTypeDescription="Create a new document." ma:contentTypeScope="" ma:versionID="81bab4adf703501c339ed9fdcbb10c90">
  <xsd:schema xmlns:xsd="http://www.w3.org/2001/XMLSchema" xmlns:xs="http://www.w3.org/2001/XMLSchema" xmlns:p="http://schemas.microsoft.com/office/2006/metadata/properties" xmlns:ns2="97a2b456-2485-43c6-8424-570ca901aa16" xmlns:ns3="456d0adf-497c-4cd0-b8f7-93e3dabc1451" targetNamespace="http://schemas.microsoft.com/office/2006/metadata/properties" ma:root="true" ma:fieldsID="25dbad3c3a2da01cb9917d90fe810869" ns2:_="" ns3:_="">
    <xsd:import namespace="97a2b456-2485-43c6-8424-570ca901aa16"/>
    <xsd:import namespace="456d0adf-497c-4cd0-b8f7-93e3dabc145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_x05e1__x05d5__x05d2__x05d4__x05d9__x05d9__x05e2__x05d5__x05e5_" minOccurs="0"/>
                <xsd:element ref="ns2:_x05de__x05e1__x05e4__x05e8__x05e4__x05e8__x05d5__x05d9__x05e7__x05d8_" minOccurs="0"/>
                <xsd:element ref="ns2:_x05ea__x05d7__x05d5__x05dd_" minOccurs="0"/>
                <xsd:element ref="ns2:_x05e9__x05dd__x05dc__x05e7__x05d5__x05d7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a2b456-2485-43c6-8424-570ca901aa1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Length (seconds)" ma:internalName="MediaLengthInSeconds" ma:readOnly="true">
      <xsd:simpleType>
        <xsd:restriction base="dms:Unknown"/>
      </xsd:simpleType>
    </xsd:element>
    <xsd:element name="_x05e1__x05d5__x05d2__x05d4__x05d9__x05d9__x05e2__x05d5__x05e5_" ma:index="21" nillable="true" ma:displayName="סוג הייעוץ" ma:description="סוג הייעוץ הניתן ללקוח במסגרת הפרויקט (פרוגרמה לצצ, פרוגרמה כלכלית, ניהול תכנון, חברה , ייעוץ סטטוטורי וכו')" ma:format="Dropdown" ma:internalName="_x05e1__x05d5__x05d2__x05d4__x05d9__x05d9__x05e2__x05d5__x05e5_">
      <xsd:simpleType>
        <xsd:restriction base="dms:Choice">
          <xsd:enumeration value="פרוגמה לצצ"/>
          <xsd:enumeration value="פרוגרמה כלכלית"/>
          <xsd:enumeration value="ניהול תכנון"/>
          <xsd:enumeration value="תכנון חברתי"/>
          <xsd:enumeration value="ייעוץ סטטוטורי"/>
          <xsd:enumeration value="GIS"/>
        </xsd:restriction>
      </xsd:simpleType>
    </xsd:element>
    <xsd:element name="_x05de__x05e1__x05e4__x05e8__x05e4__x05e8__x05d5__x05d9__x05e7__x05d8_" ma:index="22" nillable="true" ma:displayName="מספר פרויקט" ma:format="Dropdown" ma:internalName="_x05de__x05e1__x05e4__x05e8__x05e4__x05e8__x05d5__x05d9__x05e7__x05d8_">
      <xsd:simpleType>
        <xsd:restriction base="dms:Text">
          <xsd:maxLength value="255"/>
        </xsd:restriction>
      </xsd:simpleType>
    </xsd:element>
    <xsd:element name="_x05ea__x05d7__x05d5__x05dd_" ma:index="23" nillable="true" ma:displayName="תחום" ma:format="Dropdown" ma:internalName="_x05ea__x05d7__x05d5__x05dd_">
      <xsd:simpleType>
        <xsd:restriction base="dms:Choice">
          <xsd:enumeration value="תכנון"/>
          <xsd:enumeration value="תכנון סביבתי"/>
          <xsd:enumeration value="בניה ירוקה"/>
          <xsd:enumeration value="הנדסת סביבה"/>
        </xsd:restriction>
      </xsd:simpleType>
    </xsd:element>
    <xsd:element name="_x05e9__x05dd__x05dc__x05e7__x05d5__x05d7_" ma:index="24" nillable="true" ma:displayName="שם לקוח" ma:format="Dropdown" ma:internalName="_x05e9__x05dd__x05dc__x05e7__x05d5__x05d7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6d0adf-497c-4cd0-b8f7-93e3dabc1451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A57359C-A85A-466F-A913-34621FAC3B0E}">
  <ds:schemaRefs>
    <ds:schemaRef ds:uri="http://schemas.openxmlformats.org/package/2006/metadata/core-properties"/>
    <ds:schemaRef ds:uri="http://purl.org/dc/terms/"/>
    <ds:schemaRef ds:uri="http://purl.org/dc/dcmitype/"/>
    <ds:schemaRef ds:uri="456d0adf-497c-4cd0-b8f7-93e3dabc1451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97a2b456-2485-43c6-8424-570ca901aa16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272CCBDA-0ECB-4DB0-9EA1-64E3375BAB0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1FAF703-DE85-439E-A7A4-3AD1163C040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7a2b456-2485-43c6-8424-570ca901aa16"/>
    <ds:schemaRef ds:uri="456d0adf-497c-4cd0-b8f7-93e3dabc14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תכולת חומר ממוחזר</vt:lpstr>
      <vt:lpstr>'תכולת חומר ממוחזר'!Print_Area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מחשבון תכולת חומר ממוחזר</dc:title>
  <dc:creator>Oran Noam</dc:creator>
  <cp:lastModifiedBy>אסתר טל  Esther Tal</cp:lastModifiedBy>
  <cp:lastPrinted>2023-12-10T10:00:50Z</cp:lastPrinted>
  <dcterms:created xsi:type="dcterms:W3CDTF">2021-05-05T04:04:36Z</dcterms:created>
  <dcterms:modified xsi:type="dcterms:W3CDTF">2024-06-13T09:59:47Z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0x010100AB2B3ED09A8A974591CC6F28250E2760</vt:lpwstr>
  </property>
</Properties>
</file>