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user\Desktop\הורדות זמניות\"/>
    </mc:Choice>
  </mc:AlternateContent>
  <xr:revisionPtr revIDLastSave="0" documentId="13_ncr:1_{CF28A41A-7F1A-4A54-AEB9-0D519965A07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48" i="1" l="1"/>
  <c r="F548" i="1"/>
  <c r="E548" i="1"/>
  <c r="G542" i="1"/>
  <c r="F542" i="1"/>
  <c r="E542" i="1"/>
  <c r="G533" i="1"/>
  <c r="F533" i="1"/>
  <c r="E533" i="1"/>
  <c r="G476" i="1"/>
  <c r="F476" i="1"/>
  <c r="F554" i="1" s="1"/>
  <c r="E476" i="1"/>
  <c r="G461" i="1"/>
  <c r="F461" i="1"/>
  <c r="E461" i="1"/>
  <c r="G409" i="1"/>
  <c r="F409" i="1"/>
  <c r="E409" i="1"/>
  <c r="G385" i="1"/>
  <c r="F385" i="1"/>
  <c r="E385" i="1"/>
  <c r="G249" i="1"/>
  <c r="F249" i="1"/>
  <c r="E249" i="1"/>
  <c r="G202" i="1"/>
  <c r="F202" i="1"/>
  <c r="E202" i="1"/>
  <c r="G169" i="1"/>
  <c r="F169" i="1"/>
  <c r="E169" i="1"/>
  <c r="G116" i="1"/>
  <c r="F116" i="1"/>
  <c r="E116" i="1"/>
  <c r="G67" i="1"/>
  <c r="F67" i="1"/>
  <c r="E67" i="1"/>
  <c r="E212" i="1" s="1"/>
  <c r="G32" i="1"/>
  <c r="F32" i="1"/>
  <c r="E32" i="1"/>
  <c r="G26" i="1"/>
  <c r="F26" i="1"/>
  <c r="E26" i="1"/>
  <c r="G6" i="1"/>
  <c r="F6" i="1"/>
  <c r="E6" i="1"/>
  <c r="G554" i="1" l="1"/>
  <c r="G212" i="1"/>
  <c r="E554" i="1"/>
  <c r="F212" i="1"/>
  <c r="F555" i="1" s="1"/>
  <c r="E555" i="1"/>
  <c r="E557" i="1" s="1"/>
  <c r="G618" i="1"/>
  <c r="G555" i="1"/>
  <c r="G557" i="1" s="1"/>
  <c r="F557" i="1" l="1"/>
  <c r="F618" i="1"/>
  <c r="E618" i="1"/>
</calcChain>
</file>

<file path=xl/sharedStrings.xml><?xml version="1.0" encoding="utf-8"?>
<sst xmlns="http://schemas.openxmlformats.org/spreadsheetml/2006/main" count="1514" uniqueCount="579">
  <si>
    <t>סעיף</t>
  </si>
  <si>
    <t>פרק</t>
  </si>
  <si>
    <t>סעיף תקציב</t>
  </si>
  <si>
    <t>שם סעיף</t>
  </si>
  <si>
    <t>עבודה תקציב 2020</t>
  </si>
  <si>
    <t>ביצוע 2019</t>
  </si>
  <si>
    <t>תקציב 2019</t>
  </si>
  <si>
    <t>108</t>
  </si>
  <si>
    <t>11</t>
  </si>
  <si>
    <t>הנחות ארנונה</t>
  </si>
  <si>
    <t>110</t>
  </si>
  <si>
    <t>ארנונה  שוטף</t>
  </si>
  <si>
    <t>ארנונה פיגורים</t>
  </si>
  <si>
    <t>11 סה"כ</t>
  </si>
  <si>
    <t>420</t>
  </si>
  <si>
    <t>31</t>
  </si>
  <si>
    <t>סל תרבות גביה</t>
  </si>
  <si>
    <t>השתתפות הזנה גני חובה</t>
  </si>
  <si>
    <t>קרן קרב גנים</t>
  </si>
  <si>
    <t>סל תרבות גנים</t>
  </si>
  <si>
    <t>בטוח /אגרות גן חובה</t>
  </si>
  <si>
    <t>בטוח טרום חובה</t>
  </si>
  <si>
    <t>סל תרבות טרום חובה</t>
  </si>
  <si>
    <t>ניצנים</t>
  </si>
  <si>
    <t>צהרון בניהול המועצה</t>
  </si>
  <si>
    <t>קרן קרב</t>
  </si>
  <si>
    <t>קרן קרב מניהול עצמי</t>
  </si>
  <si>
    <t>סל תרבות בית ספר</t>
  </si>
  <si>
    <t>קיטנה</t>
  </si>
  <si>
    <t>בתי ספר</t>
  </si>
  <si>
    <t>גני חובה</t>
  </si>
  <si>
    <t>740</t>
  </si>
  <si>
    <t>הכנסות פיס</t>
  </si>
  <si>
    <t>מלגות מפעל הפיס</t>
  </si>
  <si>
    <t xml:space="preserve">עצמיות חינוך </t>
  </si>
  <si>
    <t>34</t>
  </si>
  <si>
    <t>רישום משפחתונים</t>
  </si>
  <si>
    <t>השתתפות פרויקט זקנים</t>
  </si>
  <si>
    <t>'השתתפות זקנים במועדון מופ''ת'</t>
  </si>
  <si>
    <t xml:space="preserve">עצמיות רווחה </t>
  </si>
  <si>
    <t>220</t>
  </si>
  <si>
    <t>21</t>
  </si>
  <si>
    <t>אגרות שונות</t>
  </si>
  <si>
    <t>הכנסות מכון כושר</t>
  </si>
  <si>
    <t>רשיון עסק</t>
  </si>
  <si>
    <t>חיסון כלבת</t>
  </si>
  <si>
    <t>12</t>
  </si>
  <si>
    <t>תעודות ואישורים אגרת ב</t>
  </si>
  <si>
    <t>290</t>
  </si>
  <si>
    <t>23</t>
  </si>
  <si>
    <t>אגרת בנייה ועדה</t>
  </si>
  <si>
    <t>חלוקת עודפים</t>
  </si>
  <si>
    <t>880</t>
  </si>
  <si>
    <t>העברה מקרן היטל השבחה</t>
  </si>
  <si>
    <t>הכנסות מהיטל השבחה רמ'י</t>
  </si>
  <si>
    <t>26</t>
  </si>
  <si>
    <t>הכנסות שונות</t>
  </si>
  <si>
    <t>600</t>
  </si>
  <si>
    <t>790</t>
  </si>
  <si>
    <t>מכרזים</t>
  </si>
  <si>
    <t>הכנסות משק וכלכלה</t>
  </si>
  <si>
    <t>32</t>
  </si>
  <si>
    <t>פרחי ספורט השתתפות הורים</t>
  </si>
  <si>
    <t>פעילות נוער וצעירים פיס</t>
  </si>
  <si>
    <t>מפעל הפיס</t>
  </si>
  <si>
    <t>חוגי מוסיקה + בלט</t>
  </si>
  <si>
    <t>מעשים טובים</t>
  </si>
  <si>
    <t>חוגים גביה</t>
  </si>
  <si>
    <t>מכון כושר מעודכן</t>
  </si>
  <si>
    <t>540</t>
  </si>
  <si>
    <t>הכנסה מהטוטו</t>
  </si>
  <si>
    <t>37</t>
  </si>
  <si>
    <t>הכנסה מאשכול גליל מערביח</t>
  </si>
  <si>
    <t>210</t>
  </si>
  <si>
    <t>41</t>
  </si>
  <si>
    <t>מים פיגורים</t>
  </si>
  <si>
    <t>800</t>
  </si>
  <si>
    <t>היטל מים</t>
  </si>
  <si>
    <t>היטל בצורת פיגורים</t>
  </si>
  <si>
    <t>התקנת מד מים</t>
  </si>
  <si>
    <t>47</t>
  </si>
  <si>
    <t>היטל ביוב</t>
  </si>
  <si>
    <t>אג' ביוב מפיגורים 95</t>
  </si>
  <si>
    <t>החזר מלוות ע'י התאגיד</t>
  </si>
  <si>
    <t>510</t>
  </si>
  <si>
    <t>59</t>
  </si>
  <si>
    <t>החזרות בלתי רגילות</t>
  </si>
  <si>
    <t xml:space="preserve">עצמיות אחר </t>
  </si>
  <si>
    <t>920</t>
  </si>
  <si>
    <t>הכנסות משרד החינוך</t>
  </si>
  <si>
    <t>עוזרות לגננות</t>
  </si>
  <si>
    <t>עוזרות יוח'א</t>
  </si>
  <si>
    <t>ציוד ראשוני יוח'א</t>
  </si>
  <si>
    <t>שכל'ם גנ'י קדם חובה</t>
  </si>
  <si>
    <t>גננות עובדי מדינה</t>
  </si>
  <si>
    <t>רפורמת סייעת שנייה</t>
  </si>
  <si>
    <t>מסג. חינוכית בחופשות ניצנים</t>
  </si>
  <si>
    <t>שרתים</t>
  </si>
  <si>
    <t>מזכירים</t>
  </si>
  <si>
    <t>שרתים יוח'א</t>
  </si>
  <si>
    <t>מנב'ס מזכירים</t>
  </si>
  <si>
    <t>חימום לבית הספר</t>
  </si>
  <si>
    <t>שיפוצי בית ספר</t>
  </si>
  <si>
    <t>מזכירים יוח'א</t>
  </si>
  <si>
    <t>רובוטיקה</t>
  </si>
  <si>
    <t>אגרת שכפול יסודי</t>
  </si>
  <si>
    <t>תשלומי הורים-חומרים</t>
  </si>
  <si>
    <t>קרב משרד חינוך</t>
  </si>
  <si>
    <t>הכנסות חירום בית ספר</t>
  </si>
  <si>
    <t>ניהולעצמי משופר א-ן</t>
  </si>
  <si>
    <t>ניהול עצמי משופר ז-ח</t>
  </si>
  <si>
    <t>עובד סיוע משופר א-ח</t>
  </si>
  <si>
    <t>תוספת דפנציאלי-נ. עצמי</t>
  </si>
  <si>
    <t>גמול מנהליות-נ.עצמי</t>
  </si>
  <si>
    <t>הכנסות החופש הגדול</t>
  </si>
  <si>
    <t>חיזוק הכלה והשתלבות</t>
  </si>
  <si>
    <t>חוק שילוב</t>
  </si>
  <si>
    <t>ליווי הסעות חינוך מיוחד</t>
  </si>
  <si>
    <t>בית ספר למצוינות</t>
  </si>
  <si>
    <t>מסיבות כיתתיות</t>
  </si>
  <si>
    <t>קבטים</t>
  </si>
  <si>
    <t>שפי הדרכה</t>
  </si>
  <si>
    <t>בתי ספר מקדמי בריאות</t>
  </si>
  <si>
    <t>קבסי'ם</t>
  </si>
  <si>
    <t>פסיכולוגים חינוכיים</t>
  </si>
  <si>
    <t>הסעות צפון</t>
  </si>
  <si>
    <t>הסעות ח.מיוחד</t>
  </si>
  <si>
    <t>סייעות יוח'א</t>
  </si>
  <si>
    <t>סייעות כיתתיות</t>
  </si>
  <si>
    <t>נשירה ישירה</t>
  </si>
  <si>
    <t>תוכ' תקשוב</t>
  </si>
  <si>
    <t>חיזוק משאבי התמודדות בבתי ספר</t>
  </si>
  <si>
    <t xml:space="preserve">משרד חינוך </t>
  </si>
  <si>
    <t>930</t>
  </si>
  <si>
    <t>שכר עובדי המחלק.</t>
  </si>
  <si>
    <t>הוצאות מנהליות</t>
  </si>
  <si>
    <t>הערכות המחלקה לש'ח</t>
  </si>
  <si>
    <t>מחשוב מחלקות רווחה</t>
  </si>
  <si>
    <t>סל בטיחות בסיסי</t>
  </si>
  <si>
    <t>פעולות ארגוניות</t>
  </si>
  <si>
    <t>בטחון עובדים רווחה</t>
  </si>
  <si>
    <t>משפחות במצוקה בקהילה</t>
  </si>
  <si>
    <t>מקלטים לנשים מוכות</t>
  </si>
  <si>
    <t>סיוע למשפחות עם ילדים</t>
  </si>
  <si>
    <t>התמכרויות מבוגרים</t>
  </si>
  <si>
    <t>סדנאות להורים</t>
  </si>
  <si>
    <t>טיפול בפרט ובמשפחה</t>
  </si>
  <si>
    <t>מרכז טיפול באלימות</t>
  </si>
  <si>
    <t>טיפול בילד בקהילה</t>
  </si>
  <si>
    <t>תוכנית לאומית ילדים בסיכון</t>
  </si>
  <si>
    <t>טיפול בפגיעות מיניות</t>
  </si>
  <si>
    <t>תכנית עם הפנים לקהילה</t>
  </si>
  <si>
    <t>רכזת משפחתונים</t>
  </si>
  <si>
    <t>ילדים במעונות יום</t>
  </si>
  <si>
    <t>משפחתונים תעשיה ומסחר</t>
  </si>
  <si>
    <t>מועדונים לזקינים</t>
  </si>
  <si>
    <t>טיפול בזקן בקהילה</t>
  </si>
  <si>
    <t>מרכזי ועדות-חוק סעוד</t>
  </si>
  <si>
    <t>אחזקת זקנים במעונות</t>
  </si>
  <si>
    <t>פרויקט קו עימות</t>
  </si>
  <si>
    <t>מועדון מועשר</t>
  </si>
  <si>
    <t>סדור במעונות מש'ה</t>
  </si>
  <si>
    <t>סביבה תומכת</t>
  </si>
  <si>
    <t>מ. יום טיפולי- מש'ה</t>
  </si>
  <si>
    <t>מעשי'ם</t>
  </si>
  <si>
    <t>בדיקות פסיכולוגיות</t>
  </si>
  <si>
    <t>הסעות למרכז יום למפגר</t>
  </si>
  <si>
    <t>הדרכת עיוור ובני ביתו</t>
  </si>
  <si>
    <t>אחזקת נכים בפנימיות</t>
  </si>
  <si>
    <t>תעסוקה מוגנת לילד המוג</t>
  </si>
  <si>
    <t>מ.יום שיקומי</t>
  </si>
  <si>
    <t>שיקום נכים בקהילה</t>
  </si>
  <si>
    <t>הסעו\ה וליווי מעון יום שיקומי</t>
  </si>
  <si>
    <t>בוגרים עיוורים בקהילה</t>
  </si>
  <si>
    <t>טפול בנערות במצוקה</t>
  </si>
  <si>
    <t>טיפול בנוער ובצעירים</t>
  </si>
  <si>
    <t>טיפול בגיל מעל 18-25</t>
  </si>
  <si>
    <t>יתד סל גמיש</t>
  </si>
  <si>
    <t>ת.קהיל.עד-י מעטפת</t>
  </si>
  <si>
    <t>התמכרויות הכנסה</t>
  </si>
  <si>
    <t>עבודה קהילתית</t>
  </si>
  <si>
    <t>פעולות התנדבות</t>
  </si>
  <si>
    <t>סל התנדבות  הכנסה</t>
  </si>
  <si>
    <t xml:space="preserve">משרד רווחה </t>
  </si>
  <si>
    <t>970</t>
  </si>
  <si>
    <t>22</t>
  </si>
  <si>
    <t>הכנסות משרד הביטחון</t>
  </si>
  <si>
    <t>990</t>
  </si>
  <si>
    <t>הכנסות משרד התחבורה</t>
  </si>
  <si>
    <t>הכנסות ממשרד התחבורה</t>
  </si>
  <si>
    <t>24</t>
  </si>
  <si>
    <t>הכנסות משרד תחבורה בטיחות</t>
  </si>
  <si>
    <t>משרד התחבורה תוכנית תמרורים</t>
  </si>
  <si>
    <t>מ. תחבורה סימון והתקנים</t>
  </si>
  <si>
    <t>משרד לשוויון חברתי דיגיטציה</t>
  </si>
  <si>
    <t>השתתפות מ. שוויון חברתי מוביל פיתוח</t>
  </si>
  <si>
    <t>עיר ללא אלימות</t>
  </si>
  <si>
    <t>שמירה בגני ילדים</t>
  </si>
  <si>
    <t>שמירה בבית הספר</t>
  </si>
  <si>
    <t>שוויון מגדרי משרד שוויון חברתי</t>
  </si>
  <si>
    <t>אתגרים</t>
  </si>
  <si>
    <t>תוכנית מודולרית חוג לכל ילד</t>
  </si>
  <si>
    <t>מ.חינוך שכר מנהל יחידת נוער</t>
  </si>
  <si>
    <t>עיר הילדים והנוער</t>
  </si>
  <si>
    <t>מנהל יחדת נוער</t>
  </si>
  <si>
    <t>משרד התרבות קול קורא אומונות</t>
  </si>
  <si>
    <t>נוער בוחר ערך כדרך</t>
  </si>
  <si>
    <t>פרחי ספורט</t>
  </si>
  <si>
    <t>סל מדע</t>
  </si>
  <si>
    <t>סל ספורט -תרבות וספורט</t>
  </si>
  <si>
    <t>משרד הבריאות תוכנית לאומית</t>
  </si>
  <si>
    <t>המשרד לשיוויון חברתי</t>
  </si>
  <si>
    <t>מחזור (ת.מ.י.ר.</t>
  </si>
  <si>
    <t>940</t>
  </si>
  <si>
    <t>משרד הבריאות יחידה התפתחותית</t>
  </si>
  <si>
    <t>איכות הסביבה- סביבה שווה</t>
  </si>
  <si>
    <t>סביבה שווה</t>
  </si>
  <si>
    <t>משרד החינוך גימלאות</t>
  </si>
  <si>
    <t xml:space="preserve">תקבולים ממשלתיים אחרים </t>
  </si>
  <si>
    <t>910</t>
  </si>
  <si>
    <t>19</t>
  </si>
  <si>
    <t>מענק כללי</t>
  </si>
  <si>
    <t>מענקים מיועדים</t>
  </si>
  <si>
    <t>קרן צמצום פערים-מותנה</t>
  </si>
  <si>
    <t>מענקים מיוחדים</t>
  </si>
  <si>
    <t>690</t>
  </si>
  <si>
    <t>הכנסות מותנות</t>
  </si>
  <si>
    <t>סה"כ תקבולים</t>
  </si>
  <si>
    <t>61</t>
  </si>
  <si>
    <t>מש' ראש המועצה</t>
  </si>
  <si>
    <t>יועצת לקידום מעמד האישה</t>
  </si>
  <si>
    <t>שכר מבקר פנים</t>
  </si>
  <si>
    <t>62</t>
  </si>
  <si>
    <t>שכר גזברות</t>
  </si>
  <si>
    <t>שכ חשב שכר ומחשבים</t>
  </si>
  <si>
    <t>מנהל רכש ואספקה</t>
  </si>
  <si>
    <t>מנהל גביה</t>
  </si>
  <si>
    <t>71</t>
  </si>
  <si>
    <t>שרותי נקיון</t>
  </si>
  <si>
    <t>משכורת תברואה</t>
  </si>
  <si>
    <t>פקוח וטרינרי</t>
  </si>
  <si>
    <t>72</t>
  </si>
  <si>
    <t>שכר קב'ט</t>
  </si>
  <si>
    <t>מקלטים כ'א תקציב הגא</t>
  </si>
  <si>
    <t>אחזקת מקלטים שכר</t>
  </si>
  <si>
    <t>73</t>
  </si>
  <si>
    <t>שכר מהנדס העיר</t>
  </si>
  <si>
    <t>עובדי מחלקת הנדסה</t>
  </si>
  <si>
    <t>76</t>
  </si>
  <si>
    <t>עיר ללא אלימות שכר</t>
  </si>
  <si>
    <t>שרותים שונים</t>
  </si>
  <si>
    <t>82</t>
  </si>
  <si>
    <t>שכר אתגרים</t>
  </si>
  <si>
    <t>שכר עובד ספריה</t>
  </si>
  <si>
    <t>שכר עובדי קיטנה</t>
  </si>
  <si>
    <t>שכר מודולארית</t>
  </si>
  <si>
    <t>רכז/ת חוגים במסגרת אתגרים</t>
  </si>
  <si>
    <t>שכר מדריכי קיטנה</t>
  </si>
  <si>
    <t>רכז נוער</t>
  </si>
  <si>
    <t>אחזקת מגרש כדורגל</t>
  </si>
  <si>
    <t>שכר אחזקה</t>
  </si>
  <si>
    <t>מחלקת ספורט</t>
  </si>
  <si>
    <t>חוגים בלט +ביאנו</t>
  </si>
  <si>
    <t>83</t>
  </si>
  <si>
    <t>שכר נהג אמבולנס</t>
  </si>
  <si>
    <t>87</t>
  </si>
  <si>
    <t>שכר</t>
  </si>
  <si>
    <t>99</t>
  </si>
  <si>
    <t>שכר בלתי רגיל</t>
  </si>
  <si>
    <t>310</t>
  </si>
  <si>
    <t>פיצויים ועלויות פרישה</t>
  </si>
  <si>
    <t>שכר כללי</t>
  </si>
  <si>
    <t>410</t>
  </si>
  <si>
    <t>דמי שכירות דירה</t>
  </si>
  <si>
    <t>431</t>
  </si>
  <si>
    <t>חשמל מועצה</t>
  </si>
  <si>
    <t>432</t>
  </si>
  <si>
    <t>מים מועצה</t>
  </si>
  <si>
    <t>433</t>
  </si>
  <si>
    <t>חומרי ניקיון</t>
  </si>
  <si>
    <t>434</t>
  </si>
  <si>
    <t>פליפונים וביפר</t>
  </si>
  <si>
    <t>440</t>
  </si>
  <si>
    <t>ביטוח_המועצה</t>
  </si>
  <si>
    <t>450</t>
  </si>
  <si>
    <t>אחזקת ריהוט המועצה</t>
  </si>
  <si>
    <t>460</t>
  </si>
  <si>
    <t>אחזקת מבנה המועצה</t>
  </si>
  <si>
    <t>511</t>
  </si>
  <si>
    <t>כיבודים</t>
  </si>
  <si>
    <t>520</t>
  </si>
  <si>
    <t>השתלמות לאיגודים מקצועיים</t>
  </si>
  <si>
    <t>521</t>
  </si>
  <si>
    <t>השתלמויות עובדים איגוד מקצועי</t>
  </si>
  <si>
    <t>522</t>
  </si>
  <si>
    <t>ספרות מקצועית</t>
  </si>
  <si>
    <t>הילה השתתפות עובדים</t>
  </si>
  <si>
    <t>523</t>
  </si>
  <si>
    <t>מועדון שלך השתתפות</t>
  </si>
  <si>
    <t>536</t>
  </si>
  <si>
    <t>שכירות וחכירה</t>
  </si>
  <si>
    <t>הוצ אינטרנט</t>
  </si>
  <si>
    <t>בולים  ומברקים מועצה</t>
  </si>
  <si>
    <t>541</t>
  </si>
  <si>
    <t>טלפון מועצה</t>
  </si>
  <si>
    <t>טלפונים ותקשורת</t>
  </si>
  <si>
    <t>550</t>
  </si>
  <si>
    <t>פרסום</t>
  </si>
  <si>
    <t>560</t>
  </si>
  <si>
    <t>ציוד משרדי למבנה המועצ</t>
  </si>
  <si>
    <t>581</t>
  </si>
  <si>
    <t>הוצאות משפטיות עו'דין</t>
  </si>
  <si>
    <t>582</t>
  </si>
  <si>
    <t>משפטיות</t>
  </si>
  <si>
    <t>743</t>
  </si>
  <si>
    <t>רכישת ציוד ומכשירים</t>
  </si>
  <si>
    <t>750</t>
  </si>
  <si>
    <t>מערכת דיגיטציה</t>
  </si>
  <si>
    <t>780</t>
  </si>
  <si>
    <t>הוצאות שונות למועצה</t>
  </si>
  <si>
    <t>תוכנית שוויון מגדרי</t>
  </si>
  <si>
    <t>980</t>
  </si>
  <si>
    <t>בחירות ברשויות המקומיו</t>
  </si>
  <si>
    <t>תקשורת ועיבודים</t>
  </si>
  <si>
    <t>הוצאות גבייהת חובות</t>
  </si>
  <si>
    <t>הדפסות</t>
  </si>
  <si>
    <t>430</t>
  </si>
  <si>
    <t>חומרים למחלקת וטרינר</t>
  </si>
  <si>
    <t>720</t>
  </si>
  <si>
    <t>חומרים לתברואה</t>
  </si>
  <si>
    <t>פנוי אשפה אסוף וביעו</t>
  </si>
  <si>
    <t>פינוי גזם</t>
  </si>
  <si>
    <t>פסולת גושית דארך האשכול</t>
  </si>
  <si>
    <t>751</t>
  </si>
  <si>
    <t>פינוי קרטונים-אמניר</t>
  </si>
  <si>
    <t>היטל הטמנה וכניסה לאתר</t>
  </si>
  <si>
    <t>810</t>
  </si>
  <si>
    <t>השתתפות בפנסית וטרינר</t>
  </si>
  <si>
    <t>שתתפות כלביה -מטה אשר</t>
  </si>
  <si>
    <t>חומרים</t>
  </si>
  <si>
    <t>אחזקת מקלטים דו תכליתיים</t>
  </si>
  <si>
    <t>מחסן חירום רשותי</t>
  </si>
  <si>
    <t>אחזקת מרכזי הפעלה לרשות</t>
  </si>
  <si>
    <t>אחזקת נגררים ייעודיים לחירום</t>
  </si>
  <si>
    <t>אחזקת נגררים לחירום</t>
  </si>
  <si>
    <t>חשמל למקלטים</t>
  </si>
  <si>
    <t>חשמל תאורת בטחון</t>
  </si>
  <si>
    <t>מים מקלטים</t>
  </si>
  <si>
    <t>פרסומים העברות וביטוח</t>
  </si>
  <si>
    <t>531</t>
  </si>
  <si>
    <t>דלק ושמנים לרכב בטחון</t>
  </si>
  <si>
    <t>533</t>
  </si>
  <si>
    <t>רישוי וביטוח רכב בטחון</t>
  </si>
  <si>
    <t>נסיעות רכב בטחון /כביש 6</t>
  </si>
  <si>
    <t>טלפון מקלטים</t>
  </si>
  <si>
    <t>פרסומים וביטוח</t>
  </si>
  <si>
    <t>630</t>
  </si>
  <si>
    <t>שיפוץ מקלטים</t>
  </si>
  <si>
    <t>754</t>
  </si>
  <si>
    <t>אחזקת מרכז הפעלה</t>
  </si>
  <si>
    <t>מרכיבי ביטחון</t>
  </si>
  <si>
    <t>השתתפות הג'א</t>
  </si>
  <si>
    <t>830</t>
  </si>
  <si>
    <t>אגוד ערים  כיבוי אש</t>
  </si>
  <si>
    <t>צרכים מיוחדים לחירום</t>
  </si>
  <si>
    <t>הוצאות בטחון כללי</t>
  </si>
  <si>
    <t>ערכות ציוד מיגון אישי</t>
  </si>
  <si>
    <t>רכש אמצעים לחירום</t>
  </si>
  <si>
    <t>מערכת שליטה ובקרה לחירום</t>
  </si>
  <si>
    <t>מרכיבי בטחון</t>
  </si>
  <si>
    <t>931</t>
  </si>
  <si>
    <t>עבודות מדידה</t>
  </si>
  <si>
    <t>עמלות ושמאות ועדה</t>
  </si>
  <si>
    <t>מכסות ועדה מקומית</t>
  </si>
  <si>
    <t>74</t>
  </si>
  <si>
    <t>מים גינון ליד מגרש כדו</t>
  </si>
  <si>
    <t>חומרים לאחזקת כבישים</t>
  </si>
  <si>
    <t>731</t>
  </si>
  <si>
    <t>אחזקת טרקטור</t>
  </si>
  <si>
    <t>732</t>
  </si>
  <si>
    <t>תיקונים טרקטור+ביטוח</t>
  </si>
  <si>
    <t>תיקוני רכב ביטחון</t>
  </si>
  <si>
    <t>טרקטור סולר</t>
  </si>
  <si>
    <t>733</t>
  </si>
  <si>
    <t>רישוי ובטוח טרקטור</t>
  </si>
  <si>
    <t>כלים לאחזקת כבישים</t>
  </si>
  <si>
    <t>סימונים והתקנים</t>
  </si>
  <si>
    <t>אחזקת כבישים</t>
  </si>
  <si>
    <t>תוכנית תמרור</t>
  </si>
  <si>
    <t>עבודות קבלניות תאורת כ</t>
  </si>
  <si>
    <t>דרכים חקלאיים</t>
  </si>
  <si>
    <t>771</t>
  </si>
  <si>
    <t>חשמל רחובות</t>
  </si>
  <si>
    <t>בטיחות בדרכים</t>
  </si>
  <si>
    <t>75</t>
  </si>
  <si>
    <t>הוצאות אחרות לחגים</t>
  </si>
  <si>
    <t>הקצאות פסטיבל כריסמיס</t>
  </si>
  <si>
    <t>דמי חבר איגוד מקצועי</t>
  </si>
  <si>
    <t>מתנות לעובדים</t>
  </si>
  <si>
    <t>עיר אלימות</t>
  </si>
  <si>
    <t>811</t>
  </si>
  <si>
    <t>דמי חבר לשלטון המיקומי</t>
  </si>
  <si>
    <t>812</t>
  </si>
  <si>
    <t>השתתפות רשות ניקוז</t>
  </si>
  <si>
    <t>השתתפות ועד ארצי לערבי</t>
  </si>
  <si>
    <t>השתת' אשכול גליל מערבי</t>
  </si>
  <si>
    <t>הוצאות מגרש כדורגל</t>
  </si>
  <si>
    <t>חשמל מתנס</t>
  </si>
  <si>
    <t>מים מתנס ואולם ספורט</t>
  </si>
  <si>
    <t>מים מגרש כדורגל</t>
  </si>
  <si>
    <t>טלפון מתנס</t>
  </si>
  <si>
    <t>קול קורא אומנות</t>
  </si>
  <si>
    <t>פעילויות במתנ'ס</t>
  </si>
  <si>
    <t>סל מדע הוצאות</t>
  </si>
  <si>
    <t>חוגי מוזיקה</t>
  </si>
  <si>
    <t>חשמל מגקש כדורגל</t>
  </si>
  <si>
    <t>אתגרים קול קורא</t>
  </si>
  <si>
    <t>פעולות תרבות פסטיבל</t>
  </si>
  <si>
    <t>הוצאות אחרות עבור חגים</t>
  </si>
  <si>
    <t>הוצאות ספרייה</t>
  </si>
  <si>
    <t>הוצאות עבור המתנ'ס</t>
  </si>
  <si>
    <t>פרחי ספורט הוצאות</t>
  </si>
  <si>
    <t>הוצאות אולם ספורט</t>
  </si>
  <si>
    <t>820</t>
  </si>
  <si>
    <t>תמיכות בספורט</t>
  </si>
  <si>
    <t>חשמל מרפאת אם וילד</t>
  </si>
  <si>
    <t>מים מרפאת האם וילד</t>
  </si>
  <si>
    <t>יחידה התפתחותית</t>
  </si>
  <si>
    <t>מגן דוד אדום השתתפות</t>
  </si>
  <si>
    <t>85</t>
  </si>
  <si>
    <t>מים בית קברות</t>
  </si>
  <si>
    <t>פרויקט סביבתי</t>
  </si>
  <si>
    <t>הוצאות רישוי עסקים</t>
  </si>
  <si>
    <t>השתת' איכות סביבה</t>
  </si>
  <si>
    <t>590</t>
  </si>
  <si>
    <t>98</t>
  </si>
  <si>
    <t>הוצ שנים קודמות</t>
  </si>
  <si>
    <t>השתת' עמותת גימלאים</t>
  </si>
  <si>
    <t>הוצ. חד פעמיות ובלתי נצפות</t>
  </si>
  <si>
    <t>הוצאות עודפות</t>
  </si>
  <si>
    <t xml:space="preserve">פעולות כלליות </t>
  </si>
  <si>
    <t>81</t>
  </si>
  <si>
    <t>מחלקת חינוך</t>
  </si>
  <si>
    <t>שכר מנהל מחלקת חינוך</t>
  </si>
  <si>
    <t>שכר מתמחים בית ספר</t>
  </si>
  <si>
    <t>עוזרות גננות חובה</t>
  </si>
  <si>
    <t>ממלאות מקום עוזרות</t>
  </si>
  <si>
    <t>סייעות צמודות</t>
  </si>
  <si>
    <t>עוזרות לגננות טרום חוב</t>
  </si>
  <si>
    <t>סייעת שניה</t>
  </si>
  <si>
    <t>צהרון שכר</t>
  </si>
  <si>
    <t>סייעות צמודות חוק שילוב</t>
  </si>
  <si>
    <t>קבס</t>
  </si>
  <si>
    <t>פסיכולוג חינוכי</t>
  </si>
  <si>
    <t>קב'ס</t>
  </si>
  <si>
    <t>תוכנית אור</t>
  </si>
  <si>
    <t xml:space="preserve">שכר חינוך </t>
  </si>
  <si>
    <t>421</t>
  </si>
  <si>
    <t>אחזקת בית ספר-חומרים</t>
  </si>
  <si>
    <t>422</t>
  </si>
  <si>
    <t>אחזקת מבנה</t>
  </si>
  <si>
    <t>אחזקת בית ספר</t>
  </si>
  <si>
    <t>חשמל גני ילדים חובה</t>
  </si>
  <si>
    <t>חשמל גני ילדים</t>
  </si>
  <si>
    <t>מים גני חובה</t>
  </si>
  <si>
    <t>מים גנים טרום חובה</t>
  </si>
  <si>
    <t>חומרי נקיון גני חובה</t>
  </si>
  <si>
    <t>חומרי נקיון טרום חובה</t>
  </si>
  <si>
    <t>441</t>
  </si>
  <si>
    <t>בטוח תלמידים</t>
  </si>
  <si>
    <t>אחזקת ציוד ומכונות בי'ס</t>
  </si>
  <si>
    <t>ציוד כסאות</t>
  </si>
  <si>
    <t>חיזוק משאבי התמודדות</t>
  </si>
  <si>
    <t>הדרכת פסיכולוג</t>
  </si>
  <si>
    <t>טלפון גני ילדים חובה</t>
  </si>
  <si>
    <t>טלפון גני ילדים</t>
  </si>
  <si>
    <t>טלפון בית ספר</t>
  </si>
  <si>
    <t>סל תרבות</t>
  </si>
  <si>
    <t>חומרים מתכלים גני חובה</t>
  </si>
  <si>
    <t>חומרים מתכלים טרום חוב</t>
  </si>
  <si>
    <t>כלים מכשירים וציוד חוב</t>
  </si>
  <si>
    <t>כלים מכשירים וציוד טרו</t>
  </si>
  <si>
    <t>צהרון</t>
  </si>
  <si>
    <t>אחזקת ב'ס אופק חדש</t>
  </si>
  <si>
    <t>הוצאות חירום משרד החינוך</t>
  </si>
  <si>
    <t>החופש הגדול</t>
  </si>
  <si>
    <t>הסעות חינוך מיוחד</t>
  </si>
  <si>
    <t>שמירה</t>
  </si>
  <si>
    <t>760</t>
  </si>
  <si>
    <t>אגרת תלמידי חוץ-רגיל</t>
  </si>
  <si>
    <t>הזנה גני ילדים חובה</t>
  </si>
  <si>
    <t>חותם</t>
  </si>
  <si>
    <t>תוכנית קיץ-עיר ילדים ונוער</t>
  </si>
  <si>
    <t>שירותי מנב'ס</t>
  </si>
  <si>
    <t>פעילות מדעית בי'ס</t>
  </si>
  <si>
    <t>אחזקת ציוד מזגנים</t>
  </si>
  <si>
    <t>הכלה והשתלבות</t>
  </si>
  <si>
    <t>קרן קרב משרד חינוך</t>
  </si>
  <si>
    <t>רכישת כרטיסיות -נתיב</t>
  </si>
  <si>
    <t>גננות עובדות מדינה</t>
  </si>
  <si>
    <t>גננות עובדי מדינה תקן</t>
  </si>
  <si>
    <t>ניהול עצמי</t>
  </si>
  <si>
    <t>850</t>
  </si>
  <si>
    <t>900</t>
  </si>
  <si>
    <t>קייטנה לגנים</t>
  </si>
  <si>
    <t>בית ספר מקדם בריאות</t>
  </si>
  <si>
    <t>נשירה סמל 465</t>
  </si>
  <si>
    <t>ציוד וריהוט טרום חובה</t>
  </si>
  <si>
    <t>פעולות חינוך</t>
  </si>
  <si>
    <t>84</t>
  </si>
  <si>
    <t>מחלקת רווחה</t>
  </si>
  <si>
    <t>שכר מועדונית 1</t>
  </si>
  <si>
    <t>שכר רכזת משפחתונים</t>
  </si>
  <si>
    <t>שכר מועדונית</t>
  </si>
  <si>
    <t>שכר מועדון מועשר</t>
  </si>
  <si>
    <t>פרויקטים רווחה</t>
  </si>
  <si>
    <t>נקיון מועדון פייס</t>
  </si>
  <si>
    <t>יתד</t>
  </si>
  <si>
    <t>התנדבות</t>
  </si>
  <si>
    <t>רכז מתנדבים</t>
  </si>
  <si>
    <t xml:space="preserve">שכר רווחה </t>
  </si>
  <si>
    <t>חשמל מועדון פיס לקשיש</t>
  </si>
  <si>
    <t>ביטוח משפחתונים</t>
  </si>
  <si>
    <t>הסעות נכים למסגרות תעשיתיות</t>
  </si>
  <si>
    <t>טלפון מחלקת רווחה</t>
  </si>
  <si>
    <t>טלפון מועדון לקשיש</t>
  </si>
  <si>
    <t>הוצאות משרד שוויון חברתי</t>
  </si>
  <si>
    <t>ת. לאומית ילדים בסיכון</t>
  </si>
  <si>
    <t>טיפול בפרט ומשפחה</t>
  </si>
  <si>
    <t>טיפול  לילד בקהילה/רווחה</t>
  </si>
  <si>
    <t>מועדונית -הוצ.רשות</t>
  </si>
  <si>
    <t>עם הפנים לקהילה</t>
  </si>
  <si>
    <t>משפחתונים -מטפלות</t>
  </si>
  <si>
    <t>ילדים במעון יום מועצה</t>
  </si>
  <si>
    <t>תכנית ניצנים הזנה</t>
  </si>
  <si>
    <t>הוצאות מועדון לקשיש</t>
  </si>
  <si>
    <t>מועדונים לזקנים-הוצ.רש</t>
  </si>
  <si>
    <t>מועדון מועשר לזקינים</t>
  </si>
  <si>
    <t>יתד תוכניות תעסוקה</t>
  </si>
  <si>
    <t>מ. קהילה. עד-י מעטפת</t>
  </si>
  <si>
    <t>סל התנדבות</t>
  </si>
  <si>
    <t>840</t>
  </si>
  <si>
    <t>סל בטיחות רווחה</t>
  </si>
  <si>
    <t>יצירת קשר</t>
  </si>
  <si>
    <t>טיפול בפגעות מיניות</t>
  </si>
  <si>
    <t>מועדונים משודרגים-הוצאה</t>
  </si>
  <si>
    <t>מ. יום טיפולי - מש'ה</t>
  </si>
  <si>
    <t>הסעות למרכז יום</t>
  </si>
  <si>
    <t>מ.יום שיקומי לנכים</t>
  </si>
  <si>
    <t>ת.קהילה- עד-י מעטפת</t>
  </si>
  <si>
    <t>התמכרויות הוצאה</t>
  </si>
  <si>
    <t>ציוד ומחשוב מ.רווחה</t>
  </si>
  <si>
    <t xml:space="preserve">פעולות רווחה </t>
  </si>
  <si>
    <t>691</t>
  </si>
  <si>
    <t>64</t>
  </si>
  <si>
    <t>קרן פרעון עצמי</t>
  </si>
  <si>
    <t>692</t>
  </si>
  <si>
    <t>רבית פרסום עצמי</t>
  </si>
  <si>
    <t>693</t>
  </si>
  <si>
    <t>מלוות הצמדה</t>
  </si>
  <si>
    <t>מלוות_קרן</t>
  </si>
  <si>
    <t>הלוואת רבית</t>
  </si>
  <si>
    <t>מלווה הצמדה</t>
  </si>
  <si>
    <t xml:space="preserve">סה"כ פרעון מלוות </t>
  </si>
  <si>
    <t>610</t>
  </si>
  <si>
    <t>63</t>
  </si>
  <si>
    <t>עמלות_בנקאיות</t>
  </si>
  <si>
    <t>620</t>
  </si>
  <si>
    <t>הוצאות מימון בנקאיות</t>
  </si>
  <si>
    <t>ריבית ספקים וקרנות</t>
  </si>
  <si>
    <t xml:space="preserve">הוצאות מימון </t>
  </si>
  <si>
    <t>860</t>
  </si>
  <si>
    <t>הוצאות מותנות</t>
  </si>
  <si>
    <t>הפרש תקבולים-תשלומים</t>
  </si>
  <si>
    <t>------------</t>
  </si>
  <si>
    <t>סה"כ הכנסות :</t>
  </si>
  <si>
    <t>סה"כ הוצאות  :</t>
  </si>
  <si>
    <t>הכנסות פחות הוצאות :</t>
  </si>
  <si>
    <t>סכום כולל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</si>
</sst>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7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b/>
      <sz val="13"/>
      <color theme="1"/>
      <name val="David"/>
      <family val="2"/>
    </font>
    <font>
      <sz val="13"/>
      <color theme="1"/>
      <name val="David"/>
      <family val="2"/>
    </font>
    <font>
      <sz val="13"/>
      <color rgb="FFFF0000"/>
      <name val="David"/>
      <family val="2"/>
    </font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Alignment="1">
      <alignment horizontal="right"/>
    </xf>
    <xf numFmtId="164" fontId="3" fillId="0" borderId="0" xfId="1" applyNumberFormat="1" applyFont="1" applyAlignment="1">
      <alignment horizontal="right" indent="1"/>
    </xf>
    <xf numFmtId="0" fontId="0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4" fillId="0" borderId="0" xfId="1" applyNumberFormat="1" applyFont="1" applyAlignment="1">
      <alignment horizontal="right" indent="1"/>
    </xf>
    <xf numFmtId="4" fontId="0" fillId="0" borderId="0" xfId="0" applyNumberFormat="1" applyFont="1"/>
    <xf numFmtId="0" fontId="0" fillId="0" borderId="0" xfId="0" applyFont="1"/>
    <xf numFmtId="4" fontId="2" fillId="0" borderId="0" xfId="0" applyNumberFormat="1" applyFont="1"/>
    <xf numFmtId="164" fontId="5" fillId="0" borderId="0" xfId="1" applyNumberFormat="1" applyFont="1" applyAlignment="1">
      <alignment horizontal="right" indent="1"/>
    </xf>
    <xf numFmtId="164" fontId="2" fillId="0" borderId="0" xfId="0" applyNumberFormat="1" applyFont="1"/>
    <xf numFmtId="0" fontId="6" fillId="0" borderId="0" xfId="0" applyFont="1" applyAlignment="1">
      <alignment horizontal="right"/>
    </xf>
    <xf numFmtId="164" fontId="6" fillId="0" borderId="0" xfId="1" applyNumberFormat="1" applyFont="1" applyAlignment="1">
      <alignment horizontal="right" inden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8"/>
  <sheetViews>
    <sheetView rightToLeft="1" tabSelected="1" workbookViewId="0">
      <selection activeCell="E11" sqref="E11"/>
    </sheetView>
  </sheetViews>
  <sheetFormatPr defaultRowHeight="14.25" x14ac:dyDescent="0.2"/>
  <cols>
    <col min="1" max="2" width="9" style="3"/>
    <col min="3" max="3" width="20.75" style="3" bestFit="1" customWidth="1"/>
    <col min="4" max="4" width="33.125" style="3" customWidth="1"/>
    <col min="5" max="6" width="18.5" style="8" customWidth="1"/>
    <col min="7" max="7" width="12.875" style="3" customWidth="1"/>
  </cols>
  <sheetData>
    <row r="1" spans="1:7" ht="16.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</row>
    <row r="2" spans="1:7" ht="16.5" x14ac:dyDescent="0.25">
      <c r="A2" s="3" t="s">
        <v>7</v>
      </c>
      <c r="B2" s="3" t="s">
        <v>8</v>
      </c>
      <c r="C2" s="4">
        <v>1111000108</v>
      </c>
      <c r="D2" s="4" t="s">
        <v>9</v>
      </c>
      <c r="E2" s="2">
        <v>1500000</v>
      </c>
      <c r="F2" s="2">
        <v>1167000</v>
      </c>
      <c r="G2" s="5">
        <v>1500000</v>
      </c>
    </row>
    <row r="3" spans="1:7" ht="16.5" x14ac:dyDescent="0.25">
      <c r="C3" s="4"/>
      <c r="D3" s="4"/>
      <c r="E3" s="6"/>
      <c r="F3" s="6"/>
    </row>
    <row r="4" spans="1:7" ht="16.5" x14ac:dyDescent="0.25">
      <c r="A4" s="3" t="s">
        <v>10</v>
      </c>
      <c r="B4" s="3" t="s">
        <v>8</v>
      </c>
      <c r="C4" s="4">
        <v>1111100110</v>
      </c>
      <c r="D4" s="4" t="s">
        <v>11</v>
      </c>
      <c r="E4" s="6">
        <v>2500000</v>
      </c>
      <c r="F4" s="6">
        <v>2580000</v>
      </c>
      <c r="G4" s="3">
        <v>2500000</v>
      </c>
    </row>
    <row r="5" spans="1:7" ht="16.5" x14ac:dyDescent="0.25">
      <c r="A5" s="3" t="s">
        <v>10</v>
      </c>
      <c r="B5" s="3" t="s">
        <v>8</v>
      </c>
      <c r="C5" s="4">
        <v>1111200110</v>
      </c>
      <c r="D5" s="4" t="s">
        <v>12</v>
      </c>
      <c r="E5" s="6">
        <v>800000</v>
      </c>
      <c r="F5" s="6">
        <v>532000</v>
      </c>
      <c r="G5" s="3">
        <v>600000</v>
      </c>
    </row>
    <row r="6" spans="1:7" ht="16.5" x14ac:dyDescent="0.25">
      <c r="A6" s="5"/>
      <c r="B6" s="5" t="s">
        <v>13</v>
      </c>
      <c r="C6" s="1"/>
      <c r="D6" s="1"/>
      <c r="E6" s="2">
        <f>SUM(E4:E5)</f>
        <v>3300000</v>
      </c>
      <c r="F6" s="2">
        <f>SUM(F4:F5)</f>
        <v>3112000</v>
      </c>
      <c r="G6" s="2">
        <f>SUM(G4:G5)</f>
        <v>3100000</v>
      </c>
    </row>
    <row r="7" spans="1:7" ht="16.5" x14ac:dyDescent="0.25">
      <c r="A7" s="5"/>
      <c r="B7" s="5"/>
      <c r="C7" s="1"/>
      <c r="D7" s="1"/>
      <c r="E7" s="2"/>
      <c r="F7" s="2"/>
      <c r="G7" s="2"/>
    </row>
    <row r="8" spans="1:7" ht="16.5" x14ac:dyDescent="0.25">
      <c r="A8" s="3" t="s">
        <v>14</v>
      </c>
      <c r="B8" s="3" t="s">
        <v>15</v>
      </c>
      <c r="C8" s="4">
        <v>1311100420</v>
      </c>
      <c r="D8" s="4" t="s">
        <v>16</v>
      </c>
      <c r="E8" s="6"/>
      <c r="F8" s="6"/>
      <c r="G8" s="3">
        <v>0</v>
      </c>
    </row>
    <row r="9" spans="1:7" ht="16.5" x14ac:dyDescent="0.25">
      <c r="A9" s="3" t="s">
        <v>14</v>
      </c>
      <c r="B9" s="3" t="s">
        <v>15</v>
      </c>
      <c r="C9" s="4">
        <v>1312200420</v>
      </c>
      <c r="D9" s="4" t="s">
        <v>17</v>
      </c>
      <c r="E9" s="6">
        <v>28000</v>
      </c>
      <c r="F9" s="6">
        <v>14650</v>
      </c>
      <c r="G9" s="3">
        <v>18000</v>
      </c>
    </row>
    <row r="10" spans="1:7" ht="16.5" x14ac:dyDescent="0.25">
      <c r="A10" s="3" t="s">
        <v>14</v>
      </c>
      <c r="B10" s="3" t="s">
        <v>15</v>
      </c>
      <c r="C10" s="4">
        <v>1312202420</v>
      </c>
      <c r="D10" s="4" t="s">
        <v>18</v>
      </c>
      <c r="E10" s="6">
        <v>7023</v>
      </c>
      <c r="F10" s="6">
        <v>15270</v>
      </c>
      <c r="G10" s="3">
        <v>12000</v>
      </c>
    </row>
    <row r="11" spans="1:7" ht="16.5" x14ac:dyDescent="0.25">
      <c r="A11" s="3" t="s">
        <v>14</v>
      </c>
      <c r="B11" s="3" t="s">
        <v>15</v>
      </c>
      <c r="C11" s="4">
        <v>1312210420</v>
      </c>
      <c r="D11" s="4" t="s">
        <v>19</v>
      </c>
      <c r="E11" s="6">
        <v>4500</v>
      </c>
      <c r="F11" s="6"/>
      <c r="G11" s="3">
        <v>10000</v>
      </c>
    </row>
    <row r="12" spans="1:7" ht="16.5" x14ac:dyDescent="0.25">
      <c r="A12" s="3" t="s">
        <v>14</v>
      </c>
      <c r="B12" s="3" t="s">
        <v>15</v>
      </c>
      <c r="C12" s="4">
        <v>1312220420</v>
      </c>
      <c r="D12" s="4" t="s">
        <v>20</v>
      </c>
      <c r="E12" s="6">
        <v>2800</v>
      </c>
      <c r="F12" s="6"/>
      <c r="G12" s="3">
        <v>0</v>
      </c>
    </row>
    <row r="13" spans="1:7" ht="16.5" x14ac:dyDescent="0.25">
      <c r="A13" s="3" t="s">
        <v>14</v>
      </c>
      <c r="B13" s="3" t="s">
        <v>15</v>
      </c>
      <c r="C13" s="4">
        <v>1312310420</v>
      </c>
      <c r="D13" s="4" t="s">
        <v>21</v>
      </c>
      <c r="E13" s="6">
        <v>5000</v>
      </c>
      <c r="F13" s="6"/>
      <c r="G13" s="3">
        <v>0</v>
      </c>
    </row>
    <row r="14" spans="1:7" ht="16.5" x14ac:dyDescent="0.25">
      <c r="A14" s="3" t="s">
        <v>14</v>
      </c>
      <c r="B14" s="3" t="s">
        <v>15</v>
      </c>
      <c r="C14" s="4">
        <v>1312320420</v>
      </c>
      <c r="D14" s="4" t="s">
        <v>22</v>
      </c>
      <c r="E14" s="6">
        <v>8000</v>
      </c>
      <c r="F14" s="6"/>
      <c r="G14" s="3">
        <v>0</v>
      </c>
    </row>
    <row r="15" spans="1:7" ht="16.5" x14ac:dyDescent="0.25">
      <c r="A15" s="3" t="s">
        <v>14</v>
      </c>
      <c r="B15" s="3" t="s">
        <v>15</v>
      </c>
      <c r="C15" s="4">
        <v>1312500420</v>
      </c>
      <c r="D15" s="4" t="s">
        <v>23</v>
      </c>
      <c r="E15" s="6">
        <v>0</v>
      </c>
      <c r="F15" s="6">
        <v>63044</v>
      </c>
      <c r="G15" s="3">
        <v>63000</v>
      </c>
    </row>
    <row r="16" spans="1:7" ht="16.5" x14ac:dyDescent="0.25">
      <c r="A16" s="3" t="s">
        <v>14</v>
      </c>
      <c r="B16" s="3" t="s">
        <v>15</v>
      </c>
      <c r="C16" s="4">
        <v>1312550420</v>
      </c>
      <c r="D16" s="4" t="s">
        <v>24</v>
      </c>
      <c r="E16" s="6">
        <v>163350</v>
      </c>
      <c r="F16" s="6">
        <v>53867</v>
      </c>
      <c r="G16" s="3">
        <v>55000</v>
      </c>
    </row>
    <row r="17" spans="1:7" ht="16.5" x14ac:dyDescent="0.25">
      <c r="A17" s="3" t="s">
        <v>14</v>
      </c>
      <c r="B17" s="3" t="s">
        <v>15</v>
      </c>
      <c r="C17" s="4">
        <v>1313202420</v>
      </c>
      <c r="D17" s="4" t="s">
        <v>25</v>
      </c>
      <c r="E17" s="6">
        <v>12000</v>
      </c>
      <c r="F17" s="6">
        <v>4200</v>
      </c>
      <c r="G17" s="3">
        <v>0</v>
      </c>
    </row>
    <row r="18" spans="1:7" ht="16.5" x14ac:dyDescent="0.25">
      <c r="A18" s="3" t="s">
        <v>14</v>
      </c>
      <c r="B18" s="3" t="s">
        <v>15</v>
      </c>
      <c r="C18" s="4">
        <v>1313212420</v>
      </c>
      <c r="D18" s="4" t="s">
        <v>26</v>
      </c>
      <c r="E18" s="6">
        <v>31000</v>
      </c>
      <c r="F18" s="6"/>
      <c r="G18" s="3">
        <v>23000</v>
      </c>
    </row>
    <row r="19" spans="1:7" ht="16.5" x14ac:dyDescent="0.25">
      <c r="A19" s="3" t="s">
        <v>14</v>
      </c>
      <c r="B19" s="3" t="s">
        <v>15</v>
      </c>
      <c r="C19" s="4">
        <v>1313213420</v>
      </c>
      <c r="D19" s="4" t="s">
        <v>27</v>
      </c>
      <c r="E19" s="6">
        <v>28000</v>
      </c>
      <c r="F19" s="6">
        <v>18929</v>
      </c>
      <c r="G19" s="3">
        <v>19000</v>
      </c>
    </row>
    <row r="20" spans="1:7" ht="16.5" x14ac:dyDescent="0.25">
      <c r="A20" s="3" t="s">
        <v>14</v>
      </c>
      <c r="B20" s="3" t="s">
        <v>15</v>
      </c>
      <c r="C20" s="4">
        <v>1313800420</v>
      </c>
      <c r="D20" s="4" t="s">
        <v>28</v>
      </c>
      <c r="E20" s="7"/>
      <c r="F20" s="6">
        <v>8724.5</v>
      </c>
      <c r="G20" s="3">
        <v>0</v>
      </c>
    </row>
    <row r="21" spans="1:7" ht="16.5" x14ac:dyDescent="0.25">
      <c r="A21" s="3" t="s">
        <v>14</v>
      </c>
      <c r="B21" s="3" t="s">
        <v>15</v>
      </c>
      <c r="C21" s="4">
        <v>1317500420</v>
      </c>
      <c r="D21" s="4" t="s">
        <v>29</v>
      </c>
      <c r="E21" s="8">
        <v>0</v>
      </c>
      <c r="F21" s="6">
        <v>815.4</v>
      </c>
      <c r="G21" s="3">
        <v>20000</v>
      </c>
    </row>
    <row r="22" spans="1:7" ht="16.5" x14ac:dyDescent="0.25">
      <c r="A22" s="3" t="s">
        <v>14</v>
      </c>
      <c r="B22" s="3" t="s">
        <v>15</v>
      </c>
      <c r="C22" s="4">
        <v>1317600420</v>
      </c>
      <c r="D22" s="4" t="s">
        <v>30</v>
      </c>
      <c r="E22" s="8">
        <v>19000</v>
      </c>
      <c r="F22" s="6">
        <v>31294.1</v>
      </c>
      <c r="G22" s="3">
        <v>19000</v>
      </c>
    </row>
    <row r="23" spans="1:7" ht="16.5" x14ac:dyDescent="0.25">
      <c r="A23" s="3" t="s">
        <v>31</v>
      </c>
      <c r="B23" s="3" t="s">
        <v>15</v>
      </c>
      <c r="C23" s="4">
        <v>1313255740</v>
      </c>
      <c r="D23" s="4" t="s">
        <v>32</v>
      </c>
      <c r="E23" s="7">
        <v>0</v>
      </c>
      <c r="F23" s="6">
        <v>26091</v>
      </c>
      <c r="G23" s="3">
        <v>27000</v>
      </c>
    </row>
    <row r="24" spans="1:7" ht="16.5" x14ac:dyDescent="0.25">
      <c r="A24" s="3" t="s">
        <v>31</v>
      </c>
      <c r="B24" s="3" t="s">
        <v>15</v>
      </c>
      <c r="C24" s="4">
        <v>1316800740</v>
      </c>
      <c r="D24" s="4" t="s">
        <v>33</v>
      </c>
      <c r="E24" s="7">
        <v>200000</v>
      </c>
      <c r="F24" s="6">
        <v>200000</v>
      </c>
      <c r="G24" s="3">
        <v>200000</v>
      </c>
    </row>
    <row r="25" spans="1:7" ht="16.5" x14ac:dyDescent="0.25">
      <c r="A25" s="5"/>
      <c r="B25" s="5"/>
      <c r="C25" s="1"/>
      <c r="D25" s="1"/>
      <c r="E25" s="2"/>
      <c r="F25" s="2"/>
      <c r="G25" s="2"/>
    </row>
    <row r="26" spans="1:7" ht="16.5" x14ac:dyDescent="0.25">
      <c r="A26" s="5"/>
      <c r="B26" s="5"/>
      <c r="C26" s="1"/>
      <c r="D26" s="1" t="s">
        <v>34</v>
      </c>
      <c r="E26" s="2">
        <f>SUM(E9:E25)</f>
        <v>508673</v>
      </c>
      <c r="F26" s="2">
        <f>SUM(F9:F25)</f>
        <v>436885</v>
      </c>
      <c r="G26" s="2">
        <f>SUM(G9:G25)</f>
        <v>466000</v>
      </c>
    </row>
    <row r="27" spans="1:7" ht="16.5" x14ac:dyDescent="0.25">
      <c r="A27" s="3" t="s">
        <v>14</v>
      </c>
      <c r="B27" s="3" t="s">
        <v>35</v>
      </c>
      <c r="C27" s="4">
        <v>1343900420</v>
      </c>
      <c r="D27" s="4" t="s">
        <v>36</v>
      </c>
      <c r="E27" s="7">
        <v>5000</v>
      </c>
      <c r="F27" s="6">
        <v>5940</v>
      </c>
      <c r="G27" s="3">
        <v>5000</v>
      </c>
    </row>
    <row r="28" spans="1:7" ht="16.5" x14ac:dyDescent="0.25">
      <c r="A28" s="3" t="s">
        <v>14</v>
      </c>
      <c r="B28" s="3" t="s">
        <v>35</v>
      </c>
      <c r="C28" s="4">
        <v>1343901420</v>
      </c>
      <c r="D28" s="4" t="s">
        <v>37</v>
      </c>
      <c r="E28" s="7"/>
      <c r="F28" s="6"/>
      <c r="G28" s="3">
        <v>0</v>
      </c>
    </row>
    <row r="29" spans="1:7" ht="16.5" x14ac:dyDescent="0.25">
      <c r="A29" s="3" t="s">
        <v>14</v>
      </c>
      <c r="B29" s="3" t="s">
        <v>35</v>
      </c>
      <c r="C29" s="4">
        <v>1344400420</v>
      </c>
      <c r="D29" s="4" t="s">
        <v>38</v>
      </c>
      <c r="E29" s="7">
        <v>11000</v>
      </c>
      <c r="F29" s="6">
        <v>11405</v>
      </c>
      <c r="G29" s="3">
        <v>11000</v>
      </c>
    </row>
    <row r="30" spans="1:7" ht="16.5" x14ac:dyDescent="0.25">
      <c r="A30" s="3" t="s">
        <v>14</v>
      </c>
      <c r="B30" s="3" t="s">
        <v>35</v>
      </c>
      <c r="C30" s="4">
        <v>1344901420</v>
      </c>
      <c r="D30" s="4" t="s">
        <v>37</v>
      </c>
      <c r="E30" s="7">
        <v>5000</v>
      </c>
      <c r="F30" s="6">
        <v>5770</v>
      </c>
      <c r="G30" s="3">
        <v>5000</v>
      </c>
    </row>
    <row r="32" spans="1:7" ht="15" x14ac:dyDescent="0.25">
      <c r="A32" s="5"/>
      <c r="B32" s="5"/>
      <c r="C32" s="5"/>
      <c r="D32" s="5" t="s">
        <v>39</v>
      </c>
      <c r="E32" s="9">
        <f>SUM(E27:E31)</f>
        <v>21000</v>
      </c>
      <c r="F32" s="9">
        <f>SUM(F27:F31)</f>
        <v>23115</v>
      </c>
      <c r="G32" s="9">
        <f>SUM(G27:G31)</f>
        <v>21000</v>
      </c>
    </row>
    <row r="33" spans="1:7" ht="15" x14ac:dyDescent="0.25">
      <c r="A33" s="5"/>
      <c r="B33" s="5"/>
      <c r="C33" s="5"/>
      <c r="D33" s="5"/>
      <c r="E33" s="9"/>
      <c r="F33" s="9"/>
      <c r="G33" s="9"/>
    </row>
    <row r="34" spans="1:7" ht="15" x14ac:dyDescent="0.25">
      <c r="A34" s="5"/>
      <c r="B34" s="5"/>
      <c r="C34" s="5"/>
      <c r="D34" s="5"/>
      <c r="E34" s="9"/>
      <c r="F34" s="9"/>
      <c r="G34" s="9"/>
    </row>
    <row r="35" spans="1:7" ht="16.5" x14ac:dyDescent="0.25">
      <c r="A35" s="3" t="s">
        <v>40</v>
      </c>
      <c r="B35" s="3" t="s">
        <v>41</v>
      </c>
      <c r="C35" s="4">
        <v>1210000220</v>
      </c>
      <c r="D35" s="4" t="s">
        <v>42</v>
      </c>
      <c r="E35" s="6">
        <v>30000</v>
      </c>
      <c r="F35" s="6"/>
      <c r="G35" s="3">
        <v>30000</v>
      </c>
    </row>
    <row r="36" spans="1:7" ht="16.5" x14ac:dyDescent="0.25">
      <c r="A36" s="3" t="s">
        <v>14</v>
      </c>
      <c r="B36" s="3" t="s">
        <v>41</v>
      </c>
      <c r="C36" s="4">
        <v>1211000420</v>
      </c>
      <c r="D36" s="4" t="s">
        <v>43</v>
      </c>
      <c r="E36" s="6">
        <v>0</v>
      </c>
      <c r="F36" s="6">
        <v>12000</v>
      </c>
      <c r="G36" s="3">
        <v>12000</v>
      </c>
    </row>
    <row r="37" spans="1:7" ht="16.5" x14ac:dyDescent="0.25">
      <c r="A37" s="3" t="s">
        <v>14</v>
      </c>
      <c r="B37" s="3" t="s">
        <v>41</v>
      </c>
      <c r="C37" s="4">
        <v>1213000420</v>
      </c>
      <c r="D37" s="4" t="s">
        <v>44</v>
      </c>
      <c r="E37" s="6">
        <v>2000</v>
      </c>
      <c r="F37" s="10">
        <v>1690</v>
      </c>
      <c r="G37" s="3">
        <v>2000</v>
      </c>
    </row>
    <row r="38" spans="1:7" ht="16.5" x14ac:dyDescent="0.25">
      <c r="A38" s="3" t="s">
        <v>14</v>
      </c>
      <c r="B38" s="3" t="s">
        <v>41</v>
      </c>
      <c r="C38" s="4">
        <v>1213100420</v>
      </c>
      <c r="D38" s="4" t="s">
        <v>45</v>
      </c>
      <c r="E38" s="6">
        <v>4000</v>
      </c>
      <c r="F38" s="6">
        <v>3133</v>
      </c>
      <c r="G38" s="3">
        <v>4000</v>
      </c>
    </row>
    <row r="39" spans="1:7" ht="16.5" x14ac:dyDescent="0.25">
      <c r="A39" s="3" t="s">
        <v>40</v>
      </c>
      <c r="B39" s="3" t="s">
        <v>46</v>
      </c>
      <c r="C39" s="4">
        <v>1121000220</v>
      </c>
      <c r="D39" s="4" t="s">
        <v>47</v>
      </c>
      <c r="E39" s="6">
        <v>10000</v>
      </c>
      <c r="F39" s="6">
        <v>13771</v>
      </c>
      <c r="G39" s="3">
        <v>10000</v>
      </c>
    </row>
    <row r="40" spans="1:7" ht="16.5" x14ac:dyDescent="0.25">
      <c r="A40" s="3" t="s">
        <v>48</v>
      </c>
      <c r="B40" s="3" t="s">
        <v>49</v>
      </c>
      <c r="C40" s="4">
        <v>1230000290</v>
      </c>
      <c r="D40" s="4" t="s">
        <v>50</v>
      </c>
      <c r="E40" s="6">
        <v>150000</v>
      </c>
      <c r="F40" s="6">
        <v>92779</v>
      </c>
      <c r="G40" s="3">
        <v>150000</v>
      </c>
    </row>
    <row r="41" spans="1:7" ht="16.5" x14ac:dyDescent="0.25">
      <c r="A41" s="3" t="s">
        <v>48</v>
      </c>
      <c r="B41" s="3" t="s">
        <v>49</v>
      </c>
      <c r="C41" s="4">
        <v>1231000290</v>
      </c>
      <c r="D41" s="4" t="s">
        <v>51</v>
      </c>
      <c r="E41" s="6"/>
      <c r="F41" s="6"/>
      <c r="G41" s="3">
        <v>0</v>
      </c>
    </row>
    <row r="42" spans="1:7" ht="16.5" x14ac:dyDescent="0.25">
      <c r="A42" s="3" t="s">
        <v>52</v>
      </c>
      <c r="B42" s="3" t="s">
        <v>49</v>
      </c>
      <c r="C42" s="4">
        <v>1233000880</v>
      </c>
      <c r="D42" s="4" t="s">
        <v>53</v>
      </c>
      <c r="E42" s="6">
        <v>330000</v>
      </c>
      <c r="F42" s="6">
        <v>221000</v>
      </c>
      <c r="G42" s="3">
        <v>250000</v>
      </c>
    </row>
    <row r="43" spans="1:7" ht="16.5" x14ac:dyDescent="0.25">
      <c r="A43" s="3" t="s">
        <v>52</v>
      </c>
      <c r="B43" s="3" t="s">
        <v>49</v>
      </c>
      <c r="C43" s="4">
        <v>1233001880</v>
      </c>
      <c r="D43" s="4" t="s">
        <v>54</v>
      </c>
      <c r="E43" s="6">
        <v>1000</v>
      </c>
      <c r="F43" s="6">
        <v>246</v>
      </c>
      <c r="G43" s="3">
        <v>1000</v>
      </c>
    </row>
    <row r="44" spans="1:7" ht="16.5" x14ac:dyDescent="0.25">
      <c r="A44" s="3" t="s">
        <v>48</v>
      </c>
      <c r="B44" s="3" t="s">
        <v>55</v>
      </c>
      <c r="C44" s="4">
        <v>1269000290</v>
      </c>
      <c r="D44" s="4" t="s">
        <v>56</v>
      </c>
      <c r="E44" s="6">
        <v>25000</v>
      </c>
      <c r="F44" s="6">
        <v>58393.25</v>
      </c>
      <c r="G44" s="3">
        <v>25000</v>
      </c>
    </row>
    <row r="45" spans="1:7" ht="16.5" x14ac:dyDescent="0.25">
      <c r="A45" s="3" t="s">
        <v>57</v>
      </c>
      <c r="B45" s="3" t="s">
        <v>55</v>
      </c>
      <c r="C45" s="4">
        <v>1269100600</v>
      </c>
      <c r="D45" s="4" t="s">
        <v>56</v>
      </c>
      <c r="E45" s="6"/>
      <c r="F45" s="6"/>
      <c r="G45" s="3">
        <v>0</v>
      </c>
    </row>
    <row r="46" spans="1:7" ht="16.5" x14ac:dyDescent="0.25">
      <c r="A46" s="3" t="s">
        <v>58</v>
      </c>
      <c r="B46" s="3" t="s">
        <v>55</v>
      </c>
      <c r="C46" s="4">
        <v>1268000790</v>
      </c>
      <c r="D46" s="4" t="s">
        <v>59</v>
      </c>
      <c r="E46" s="6">
        <v>15000</v>
      </c>
      <c r="F46" s="6">
        <v>6100</v>
      </c>
      <c r="G46" s="3">
        <v>0</v>
      </c>
    </row>
    <row r="47" spans="1:7" ht="16.5" x14ac:dyDescent="0.25">
      <c r="A47" s="3" t="s">
        <v>58</v>
      </c>
      <c r="B47" s="3" t="s">
        <v>55</v>
      </c>
      <c r="C47" s="4">
        <v>1269100790</v>
      </c>
      <c r="D47" s="4" t="s">
        <v>60</v>
      </c>
      <c r="E47" s="6">
        <v>5000</v>
      </c>
      <c r="F47" s="6"/>
      <c r="G47" s="3">
        <v>0</v>
      </c>
    </row>
    <row r="48" spans="1:7" ht="16.5" x14ac:dyDescent="0.25">
      <c r="A48" s="3" t="s">
        <v>14</v>
      </c>
      <c r="B48" s="3" t="s">
        <v>61</v>
      </c>
      <c r="C48" s="4">
        <v>1321000420</v>
      </c>
      <c r="D48" s="4" t="s">
        <v>62</v>
      </c>
      <c r="E48" s="7">
        <v>0</v>
      </c>
      <c r="F48" s="6"/>
      <c r="G48" s="3">
        <v>5000</v>
      </c>
    </row>
    <row r="49" spans="1:7" ht="16.5" x14ac:dyDescent="0.25">
      <c r="A49" s="3" t="s">
        <v>14</v>
      </c>
      <c r="B49" s="3" t="s">
        <v>61</v>
      </c>
      <c r="C49" s="4">
        <v>1321200420</v>
      </c>
      <c r="D49" s="4" t="s">
        <v>63</v>
      </c>
      <c r="E49" s="7">
        <v>75000</v>
      </c>
      <c r="F49" s="6"/>
      <c r="G49" s="3">
        <v>75000</v>
      </c>
    </row>
    <row r="50" spans="1:7" ht="16.5" x14ac:dyDescent="0.25">
      <c r="A50" s="3" t="s">
        <v>14</v>
      </c>
      <c r="B50" s="3" t="s">
        <v>61</v>
      </c>
      <c r="C50" s="4">
        <v>1324001420</v>
      </c>
      <c r="D50" s="4" t="s">
        <v>64</v>
      </c>
      <c r="E50" s="7"/>
      <c r="F50" s="6">
        <v>39932</v>
      </c>
      <c r="G50" s="3">
        <v>40000</v>
      </c>
    </row>
    <row r="51" spans="1:7" ht="16.5" x14ac:dyDescent="0.25">
      <c r="A51" s="3" t="s">
        <v>14</v>
      </c>
      <c r="B51" s="3" t="s">
        <v>61</v>
      </c>
      <c r="C51" s="4">
        <v>1324210420</v>
      </c>
      <c r="D51" s="4" t="s">
        <v>65</v>
      </c>
      <c r="E51" s="7"/>
      <c r="F51" s="6"/>
      <c r="G51" s="3">
        <v>0</v>
      </c>
    </row>
    <row r="52" spans="1:7" ht="16.5" x14ac:dyDescent="0.25">
      <c r="A52" s="3" t="s">
        <v>14</v>
      </c>
      <c r="B52" s="3" t="s">
        <v>61</v>
      </c>
      <c r="C52" s="4">
        <v>1325555420</v>
      </c>
      <c r="D52" s="4" t="s">
        <v>66</v>
      </c>
      <c r="E52" s="7">
        <v>8000</v>
      </c>
      <c r="F52" s="6">
        <v>8000</v>
      </c>
      <c r="G52" s="3">
        <v>8000</v>
      </c>
    </row>
    <row r="53" spans="1:7" ht="16.5" x14ac:dyDescent="0.25">
      <c r="A53" s="3" t="s">
        <v>14</v>
      </c>
      <c r="B53" s="3" t="s">
        <v>61</v>
      </c>
      <c r="C53" s="4">
        <v>1328400420</v>
      </c>
      <c r="D53" s="4" t="s">
        <v>28</v>
      </c>
      <c r="E53" s="7">
        <v>73000</v>
      </c>
      <c r="F53" s="6">
        <v>79166.399999999994</v>
      </c>
      <c r="G53" s="3">
        <v>73000</v>
      </c>
    </row>
    <row r="54" spans="1:7" ht="16.5" x14ac:dyDescent="0.25">
      <c r="A54" s="3" t="s">
        <v>14</v>
      </c>
      <c r="B54" s="3" t="s">
        <v>61</v>
      </c>
      <c r="C54" s="4">
        <v>1329000420</v>
      </c>
      <c r="D54" s="4" t="s">
        <v>67</v>
      </c>
      <c r="E54" s="6">
        <v>75000</v>
      </c>
      <c r="F54" s="6">
        <v>56837.65</v>
      </c>
      <c r="G54" s="3">
        <v>44000</v>
      </c>
    </row>
    <row r="55" spans="1:7" ht="16.5" x14ac:dyDescent="0.25">
      <c r="A55" s="3" t="s">
        <v>14</v>
      </c>
      <c r="B55" s="3" t="s">
        <v>61</v>
      </c>
      <c r="C55" s="4">
        <v>1329900420</v>
      </c>
      <c r="D55" s="4" t="s">
        <v>68</v>
      </c>
      <c r="E55" s="8">
        <v>12000</v>
      </c>
      <c r="F55" s="6"/>
      <c r="G55" s="3">
        <v>0</v>
      </c>
    </row>
    <row r="56" spans="1:7" ht="16.5" x14ac:dyDescent="0.25">
      <c r="A56" s="3" t="s">
        <v>69</v>
      </c>
      <c r="B56" s="3" t="s">
        <v>61</v>
      </c>
      <c r="C56" s="4">
        <v>1324001540</v>
      </c>
      <c r="D56" s="4" t="s">
        <v>70</v>
      </c>
      <c r="E56" s="7">
        <v>24000</v>
      </c>
      <c r="F56" s="6">
        <v>48000</v>
      </c>
      <c r="G56" s="3">
        <v>24000</v>
      </c>
    </row>
    <row r="57" spans="1:7" ht="16.5" x14ac:dyDescent="0.25">
      <c r="A57" s="3" t="s">
        <v>69</v>
      </c>
      <c r="B57" s="3" t="s">
        <v>71</v>
      </c>
      <c r="C57" s="4">
        <v>1371200540</v>
      </c>
      <c r="D57" s="4" t="s">
        <v>72</v>
      </c>
      <c r="E57" s="6">
        <v>0</v>
      </c>
      <c r="F57" s="6"/>
      <c r="G57" s="3">
        <v>80000</v>
      </c>
    </row>
    <row r="58" spans="1:7" ht="16.5" x14ac:dyDescent="0.25">
      <c r="A58" s="3" t="s">
        <v>73</v>
      </c>
      <c r="B58" s="3" t="s">
        <v>74</v>
      </c>
      <c r="C58" s="4">
        <v>1413120210</v>
      </c>
      <c r="D58" s="4" t="s">
        <v>75</v>
      </c>
      <c r="E58" s="6">
        <v>0</v>
      </c>
      <c r="F58" s="6">
        <v>1553.4</v>
      </c>
      <c r="G58" s="3">
        <v>0</v>
      </c>
    </row>
    <row r="59" spans="1:7" ht="16.5" x14ac:dyDescent="0.25">
      <c r="A59" s="3" t="s">
        <v>76</v>
      </c>
      <c r="B59" s="3" t="s">
        <v>74</v>
      </c>
      <c r="C59" s="4">
        <v>1413300800</v>
      </c>
      <c r="D59" s="4" t="s">
        <v>77</v>
      </c>
      <c r="E59" s="6"/>
      <c r="F59" s="6"/>
      <c r="G59" s="3">
        <v>0</v>
      </c>
    </row>
    <row r="60" spans="1:7" ht="16.5" x14ac:dyDescent="0.25">
      <c r="A60" s="3" t="s">
        <v>73</v>
      </c>
      <c r="B60" s="3" t="s">
        <v>74</v>
      </c>
      <c r="C60" s="4">
        <v>1413310210</v>
      </c>
      <c r="D60" s="4" t="s">
        <v>78</v>
      </c>
      <c r="E60" s="6">
        <v>0</v>
      </c>
      <c r="F60" s="6">
        <v>1241.4000000000001</v>
      </c>
      <c r="G60" s="3">
        <v>0</v>
      </c>
    </row>
    <row r="61" spans="1:7" ht="16.5" x14ac:dyDescent="0.25">
      <c r="A61" s="3" t="s">
        <v>76</v>
      </c>
      <c r="B61" s="3" t="s">
        <v>74</v>
      </c>
      <c r="C61" s="4">
        <v>1413310800</v>
      </c>
      <c r="D61" s="4" t="s">
        <v>79</v>
      </c>
      <c r="E61" s="6"/>
      <c r="F61" s="6">
        <v>0</v>
      </c>
      <c r="G61" s="3">
        <v>0</v>
      </c>
    </row>
    <row r="62" spans="1:7" ht="16.5" x14ac:dyDescent="0.25">
      <c r="A62" s="3" t="s">
        <v>76</v>
      </c>
      <c r="B62" s="3" t="s">
        <v>80</v>
      </c>
      <c r="C62" s="4">
        <v>1472000800</v>
      </c>
      <c r="D62" s="4" t="s">
        <v>81</v>
      </c>
      <c r="E62" s="6">
        <v>0</v>
      </c>
      <c r="F62" s="6">
        <v>1668.1</v>
      </c>
      <c r="G62" s="3">
        <v>0</v>
      </c>
    </row>
    <row r="63" spans="1:7" ht="16.5" x14ac:dyDescent="0.25">
      <c r="A63" s="3" t="s">
        <v>73</v>
      </c>
      <c r="B63" s="3" t="s">
        <v>80</v>
      </c>
      <c r="C63" s="4">
        <v>1472200210</v>
      </c>
      <c r="D63" s="4" t="s">
        <v>82</v>
      </c>
      <c r="E63" s="6">
        <v>0</v>
      </c>
      <c r="F63" s="6">
        <v>-87.8</v>
      </c>
      <c r="G63" s="3">
        <v>0</v>
      </c>
    </row>
    <row r="64" spans="1:7" ht="16.5" x14ac:dyDescent="0.25">
      <c r="A64" s="3" t="s">
        <v>14</v>
      </c>
      <c r="B64" s="3" t="s">
        <v>80</v>
      </c>
      <c r="C64" s="4">
        <v>1472200420</v>
      </c>
      <c r="D64" s="4" t="s">
        <v>83</v>
      </c>
      <c r="E64" s="6">
        <v>450000</v>
      </c>
      <c r="F64" s="6">
        <v>435855.34</v>
      </c>
      <c r="G64" s="3">
        <v>450000</v>
      </c>
    </row>
    <row r="65" spans="1:7" ht="16.5" x14ac:dyDescent="0.25">
      <c r="A65" s="3" t="s">
        <v>84</v>
      </c>
      <c r="B65" s="3" t="s">
        <v>85</v>
      </c>
      <c r="C65" s="4">
        <v>1594000510</v>
      </c>
      <c r="D65" s="4" t="s">
        <v>86</v>
      </c>
      <c r="E65" s="6">
        <v>116000</v>
      </c>
      <c r="F65" s="6"/>
      <c r="G65" s="3">
        <v>0</v>
      </c>
    </row>
    <row r="66" spans="1:7" ht="16.5" x14ac:dyDescent="0.25">
      <c r="C66" s="4"/>
      <c r="D66" s="4"/>
      <c r="E66" s="6"/>
      <c r="F66" s="6"/>
    </row>
    <row r="67" spans="1:7" ht="16.5" x14ac:dyDescent="0.25">
      <c r="A67" s="5"/>
      <c r="B67" s="5"/>
      <c r="C67" s="1"/>
      <c r="D67" s="1" t="s">
        <v>87</v>
      </c>
      <c r="E67" s="2">
        <f>SUM(E35:E65)</f>
        <v>1405000</v>
      </c>
      <c r="F67" s="2">
        <f>SUM(F35:F65)</f>
        <v>1081278.74</v>
      </c>
      <c r="G67" s="2">
        <f>SUM(G35:G65)</f>
        <v>1283000</v>
      </c>
    </row>
    <row r="68" spans="1:7" ht="16.5" x14ac:dyDescent="0.25">
      <c r="C68" s="4"/>
      <c r="D68" s="4"/>
      <c r="E68" s="6"/>
      <c r="F68" s="6"/>
    </row>
    <row r="70" spans="1:7" ht="16.5" x14ac:dyDescent="0.25">
      <c r="A70" s="3" t="s">
        <v>88</v>
      </c>
      <c r="B70" s="3" t="s">
        <v>15</v>
      </c>
      <c r="C70" s="4">
        <v>1312000920</v>
      </c>
      <c r="D70" s="4" t="s">
        <v>89</v>
      </c>
      <c r="E70" s="6">
        <v>20000</v>
      </c>
      <c r="F70" s="6">
        <v>20788.98</v>
      </c>
      <c r="G70" s="3">
        <v>15000</v>
      </c>
    </row>
    <row r="71" spans="1:7" ht="16.5" x14ac:dyDescent="0.25">
      <c r="A71" s="3" t="s">
        <v>88</v>
      </c>
      <c r="B71" s="3" t="s">
        <v>15</v>
      </c>
      <c r="C71" s="4">
        <v>1312200920</v>
      </c>
      <c r="D71" s="4" t="s">
        <v>90</v>
      </c>
      <c r="E71" s="6">
        <v>190000</v>
      </c>
      <c r="F71" s="6">
        <v>187696.58</v>
      </c>
      <c r="G71" s="3">
        <v>174000</v>
      </c>
    </row>
    <row r="72" spans="1:7" ht="16.5" x14ac:dyDescent="0.25">
      <c r="A72" s="3" t="s">
        <v>88</v>
      </c>
      <c r="B72" s="3" t="s">
        <v>15</v>
      </c>
      <c r="C72" s="4">
        <v>1312201920</v>
      </c>
      <c r="D72" s="4" t="s">
        <v>91</v>
      </c>
      <c r="E72" s="6">
        <v>26000</v>
      </c>
      <c r="F72" s="6">
        <v>25629.08</v>
      </c>
      <c r="G72" s="3">
        <v>26000</v>
      </c>
    </row>
    <row r="73" spans="1:7" ht="16.5" x14ac:dyDescent="0.25">
      <c r="A73" s="3" t="s">
        <v>88</v>
      </c>
      <c r="B73" s="3" t="s">
        <v>15</v>
      </c>
      <c r="C73" s="4">
        <v>1312223920</v>
      </c>
      <c r="D73" s="4" t="s">
        <v>92</v>
      </c>
      <c r="E73" s="6">
        <v>4000</v>
      </c>
      <c r="F73" s="6">
        <v>4400</v>
      </c>
      <c r="G73" s="3">
        <v>4000</v>
      </c>
    </row>
    <row r="74" spans="1:7" ht="16.5" x14ac:dyDescent="0.25">
      <c r="A74" s="3" t="s">
        <v>88</v>
      </c>
      <c r="B74" s="3" t="s">
        <v>15</v>
      </c>
      <c r="C74" s="4">
        <v>1312300920</v>
      </c>
      <c r="D74" s="4" t="s">
        <v>93</v>
      </c>
      <c r="E74" s="6">
        <v>805000</v>
      </c>
      <c r="F74" s="6">
        <v>840441.48</v>
      </c>
      <c r="G74" s="3">
        <v>800000</v>
      </c>
    </row>
    <row r="75" spans="1:7" ht="16.5" x14ac:dyDescent="0.25">
      <c r="A75" s="3" t="s">
        <v>88</v>
      </c>
      <c r="B75" s="3" t="s">
        <v>15</v>
      </c>
      <c r="C75" s="4">
        <v>1312301920</v>
      </c>
      <c r="D75" s="4" t="s">
        <v>94</v>
      </c>
      <c r="E75" s="6">
        <v>250000</v>
      </c>
      <c r="F75" s="6">
        <v>237752.01</v>
      </c>
      <c r="G75" s="3">
        <v>218231</v>
      </c>
    </row>
    <row r="76" spans="1:7" ht="16.5" x14ac:dyDescent="0.25">
      <c r="A76" s="3" t="s">
        <v>88</v>
      </c>
      <c r="B76" s="3" t="s">
        <v>15</v>
      </c>
      <c r="C76" s="4">
        <v>1312302920</v>
      </c>
      <c r="D76" s="4" t="s">
        <v>95</v>
      </c>
      <c r="E76" s="6">
        <v>266000</v>
      </c>
      <c r="F76" s="6">
        <v>266841.51</v>
      </c>
      <c r="G76" s="3">
        <v>260000</v>
      </c>
    </row>
    <row r="77" spans="1:7" ht="16.5" x14ac:dyDescent="0.25">
      <c r="A77" s="3" t="s">
        <v>88</v>
      </c>
      <c r="B77" s="3" t="s">
        <v>15</v>
      </c>
      <c r="C77" s="4">
        <v>1312500920</v>
      </c>
      <c r="D77" s="4" t="s">
        <v>23</v>
      </c>
      <c r="E77" s="6">
        <v>0</v>
      </c>
      <c r="F77" s="6">
        <v>45000</v>
      </c>
      <c r="G77" s="3">
        <v>45000</v>
      </c>
    </row>
    <row r="78" spans="1:7" ht="16.5" x14ac:dyDescent="0.25">
      <c r="A78" s="3" t="s">
        <v>88</v>
      </c>
      <c r="B78" s="3" t="s">
        <v>15</v>
      </c>
      <c r="C78" s="4">
        <v>1312510920</v>
      </c>
      <c r="D78" s="4" t="s">
        <v>96</v>
      </c>
      <c r="E78" s="6">
        <v>0</v>
      </c>
      <c r="F78" s="6">
        <v>5040.28</v>
      </c>
      <c r="G78" s="3">
        <v>5000</v>
      </c>
    </row>
    <row r="79" spans="1:7" ht="16.5" x14ac:dyDescent="0.25">
      <c r="A79" s="3" t="s">
        <v>88</v>
      </c>
      <c r="B79" s="3" t="s">
        <v>15</v>
      </c>
      <c r="C79" s="4">
        <v>1313200920</v>
      </c>
      <c r="D79" s="4" t="s">
        <v>97</v>
      </c>
      <c r="E79" s="6">
        <v>15000</v>
      </c>
      <c r="F79" s="6">
        <v>14219.02</v>
      </c>
      <c r="G79" s="3">
        <v>22000</v>
      </c>
    </row>
    <row r="80" spans="1:7" ht="16.5" x14ac:dyDescent="0.25">
      <c r="A80" s="3" t="s">
        <v>88</v>
      </c>
      <c r="B80" s="3" t="s">
        <v>15</v>
      </c>
      <c r="C80" s="4">
        <v>1313201920</v>
      </c>
      <c r="D80" s="4" t="s">
        <v>98</v>
      </c>
      <c r="E80" s="6">
        <v>4000</v>
      </c>
      <c r="F80" s="6">
        <v>4008.6</v>
      </c>
      <c r="G80" s="3">
        <v>7000</v>
      </c>
    </row>
    <row r="81" spans="1:7" ht="16.5" x14ac:dyDescent="0.25">
      <c r="A81" s="3" t="s">
        <v>88</v>
      </c>
      <c r="B81" s="3" t="s">
        <v>15</v>
      </c>
      <c r="C81" s="4">
        <v>1313202920</v>
      </c>
      <c r="D81" s="4" t="s">
        <v>99</v>
      </c>
      <c r="E81" s="6">
        <v>34000</v>
      </c>
      <c r="F81" s="6">
        <v>34499.25</v>
      </c>
      <c r="G81" s="3">
        <v>33000</v>
      </c>
    </row>
    <row r="82" spans="1:7" ht="16.5" x14ac:dyDescent="0.25">
      <c r="A82" s="3" t="s">
        <v>88</v>
      </c>
      <c r="B82" s="3" t="s">
        <v>15</v>
      </c>
      <c r="C82" s="4">
        <v>1313203920</v>
      </c>
      <c r="D82" s="4" t="s">
        <v>100</v>
      </c>
      <c r="E82" s="6">
        <v>4000</v>
      </c>
      <c r="F82" s="8">
        <v>3798.56</v>
      </c>
      <c r="G82" s="3">
        <v>13000</v>
      </c>
    </row>
    <row r="83" spans="1:7" ht="16.5" x14ac:dyDescent="0.25">
      <c r="A83" s="3" t="s">
        <v>88</v>
      </c>
      <c r="B83" s="3" t="s">
        <v>15</v>
      </c>
      <c r="C83" s="4">
        <v>1313204920</v>
      </c>
      <c r="D83" s="4" t="s">
        <v>101</v>
      </c>
      <c r="E83" s="10">
        <v>20000</v>
      </c>
      <c r="F83" s="6">
        <v>20924.099999999999</v>
      </c>
      <c r="G83" s="3">
        <v>5000</v>
      </c>
    </row>
    <row r="84" spans="1:7" ht="16.5" x14ac:dyDescent="0.25">
      <c r="A84" s="3" t="s">
        <v>88</v>
      </c>
      <c r="B84" s="3" t="s">
        <v>15</v>
      </c>
      <c r="C84" s="4">
        <v>1313205920</v>
      </c>
      <c r="D84" s="4" t="s">
        <v>92</v>
      </c>
      <c r="E84" s="6"/>
      <c r="F84" s="6">
        <v>375</v>
      </c>
      <c r="G84" s="3">
        <v>0</v>
      </c>
    </row>
    <row r="85" spans="1:7" ht="16.5" x14ac:dyDescent="0.25">
      <c r="A85" s="3" t="s">
        <v>88</v>
      </c>
      <c r="B85" s="3" t="s">
        <v>15</v>
      </c>
      <c r="C85" s="4">
        <v>1313210920</v>
      </c>
      <c r="D85" s="4" t="s">
        <v>102</v>
      </c>
      <c r="E85" s="10">
        <v>16000</v>
      </c>
      <c r="F85" s="6">
        <v>16498.45</v>
      </c>
      <c r="G85" s="3">
        <v>18000</v>
      </c>
    </row>
    <row r="86" spans="1:7" ht="16.5" x14ac:dyDescent="0.25">
      <c r="A86" s="3" t="s">
        <v>88</v>
      </c>
      <c r="B86" s="3" t="s">
        <v>15</v>
      </c>
      <c r="C86" s="4">
        <v>1313211920</v>
      </c>
      <c r="D86" s="4" t="s">
        <v>103</v>
      </c>
      <c r="E86" s="6">
        <v>12000</v>
      </c>
      <c r="F86" s="6">
        <v>11980.8</v>
      </c>
      <c r="G86" s="3">
        <v>12000</v>
      </c>
    </row>
    <row r="87" spans="1:7" ht="16.5" x14ac:dyDescent="0.25">
      <c r="A87" s="3" t="s">
        <v>88</v>
      </c>
      <c r="B87" s="3" t="s">
        <v>15</v>
      </c>
      <c r="C87" s="4">
        <v>1313217920</v>
      </c>
      <c r="D87" s="4" t="s">
        <v>104</v>
      </c>
      <c r="E87" s="6">
        <v>6000</v>
      </c>
      <c r="F87" s="6">
        <v>6000</v>
      </c>
      <c r="G87" s="3">
        <v>0</v>
      </c>
    </row>
    <row r="88" spans="1:7" ht="16.5" x14ac:dyDescent="0.25">
      <c r="A88" s="3" t="s">
        <v>88</v>
      </c>
      <c r="B88" s="3" t="s">
        <v>15</v>
      </c>
      <c r="C88" s="4">
        <v>1313220920</v>
      </c>
      <c r="D88" s="4" t="s">
        <v>105</v>
      </c>
      <c r="E88" s="6">
        <v>4000</v>
      </c>
      <c r="F88" s="6">
        <v>8740.41</v>
      </c>
      <c r="G88" s="3">
        <v>11000</v>
      </c>
    </row>
    <row r="89" spans="1:7" ht="16.5" x14ac:dyDescent="0.25">
      <c r="A89" s="3" t="s">
        <v>88</v>
      </c>
      <c r="B89" s="3" t="s">
        <v>15</v>
      </c>
      <c r="C89" s="4">
        <v>1313230920</v>
      </c>
      <c r="D89" s="4" t="s">
        <v>106</v>
      </c>
      <c r="E89" s="6">
        <v>2000</v>
      </c>
      <c r="F89" s="6">
        <v>14250.41</v>
      </c>
      <c r="G89" s="3">
        <v>2000</v>
      </c>
    </row>
    <row r="90" spans="1:7" ht="16.5" x14ac:dyDescent="0.25">
      <c r="A90" s="3" t="s">
        <v>88</v>
      </c>
      <c r="B90" s="3" t="s">
        <v>15</v>
      </c>
      <c r="C90" s="4">
        <v>1313255920</v>
      </c>
      <c r="D90" s="4" t="s">
        <v>107</v>
      </c>
      <c r="E90" s="7">
        <v>220000</v>
      </c>
      <c r="F90" s="6"/>
      <c r="G90" s="3">
        <v>220000</v>
      </c>
    </row>
    <row r="91" spans="1:7" ht="16.5" x14ac:dyDescent="0.25">
      <c r="A91" s="3" t="s">
        <v>88</v>
      </c>
      <c r="B91" s="3" t="s">
        <v>15</v>
      </c>
      <c r="C91" s="4">
        <v>1313260920</v>
      </c>
      <c r="D91" s="4" t="s">
        <v>108</v>
      </c>
      <c r="E91" s="7">
        <v>60000</v>
      </c>
      <c r="F91" s="6"/>
      <c r="G91" s="3">
        <v>60000</v>
      </c>
    </row>
    <row r="92" spans="1:7" ht="16.5" x14ac:dyDescent="0.25">
      <c r="A92" s="3" t="s">
        <v>88</v>
      </c>
      <c r="B92" s="3" t="s">
        <v>15</v>
      </c>
      <c r="C92" s="4">
        <v>1313280920</v>
      </c>
      <c r="D92" s="4" t="s">
        <v>109</v>
      </c>
      <c r="E92" s="7">
        <v>240000</v>
      </c>
      <c r="F92" s="6">
        <v>234133.28</v>
      </c>
      <c r="G92" s="3">
        <v>240000</v>
      </c>
    </row>
    <row r="93" spans="1:7" ht="16.5" x14ac:dyDescent="0.25">
      <c r="A93" s="3" t="s">
        <v>88</v>
      </c>
      <c r="B93" s="3" t="s">
        <v>15</v>
      </c>
      <c r="C93" s="4">
        <v>1313282920</v>
      </c>
      <c r="D93" s="4" t="s">
        <v>110</v>
      </c>
      <c r="E93" s="7">
        <v>90000</v>
      </c>
      <c r="F93" s="6">
        <v>90301.47</v>
      </c>
      <c r="G93" s="3">
        <v>83000</v>
      </c>
    </row>
    <row r="94" spans="1:7" ht="16.5" x14ac:dyDescent="0.25">
      <c r="A94" s="3" t="s">
        <v>88</v>
      </c>
      <c r="B94" s="3" t="s">
        <v>15</v>
      </c>
      <c r="C94" s="4">
        <v>1313283920</v>
      </c>
      <c r="D94" s="4" t="s">
        <v>111</v>
      </c>
      <c r="E94" s="7">
        <v>67000</v>
      </c>
      <c r="F94" s="6">
        <v>66843.48</v>
      </c>
      <c r="G94" s="3">
        <v>61000</v>
      </c>
    </row>
    <row r="95" spans="1:7" ht="16.5" x14ac:dyDescent="0.25">
      <c r="A95" s="3" t="s">
        <v>88</v>
      </c>
      <c r="B95" s="3" t="s">
        <v>15</v>
      </c>
      <c r="C95" s="4">
        <v>1313284920</v>
      </c>
      <c r="D95" s="4" t="s">
        <v>112</v>
      </c>
      <c r="E95" s="7">
        <v>40000</v>
      </c>
      <c r="F95" s="6">
        <v>39001.06</v>
      </c>
      <c r="G95" s="3">
        <v>40000</v>
      </c>
    </row>
    <row r="96" spans="1:7" ht="16.5" x14ac:dyDescent="0.25">
      <c r="A96" s="3" t="s">
        <v>88</v>
      </c>
      <c r="B96" s="3" t="s">
        <v>15</v>
      </c>
      <c r="C96" s="4">
        <v>1313285920</v>
      </c>
      <c r="D96" s="4" t="s">
        <v>113</v>
      </c>
      <c r="E96" s="7">
        <v>2000</v>
      </c>
      <c r="F96" s="6">
        <v>2256.1999999999998</v>
      </c>
      <c r="G96" s="3">
        <v>2000</v>
      </c>
    </row>
    <row r="97" spans="1:7" ht="16.5" x14ac:dyDescent="0.25">
      <c r="A97" s="3" t="s">
        <v>88</v>
      </c>
      <c r="B97" s="3" t="s">
        <v>15</v>
      </c>
      <c r="C97" s="4">
        <v>1313288920</v>
      </c>
      <c r="D97" s="4" t="s">
        <v>114</v>
      </c>
      <c r="E97" s="7">
        <v>40000</v>
      </c>
      <c r="F97" s="6">
        <v>39360.699999999997</v>
      </c>
      <c r="G97" s="3">
        <v>80000</v>
      </c>
    </row>
    <row r="98" spans="1:7" ht="16.5" x14ac:dyDescent="0.25">
      <c r="A98" s="3" t="s">
        <v>88</v>
      </c>
      <c r="B98" s="3" t="s">
        <v>15</v>
      </c>
      <c r="C98" s="4">
        <v>1313330920</v>
      </c>
      <c r="D98" s="4" t="s">
        <v>115</v>
      </c>
      <c r="E98" s="7">
        <v>14000</v>
      </c>
      <c r="F98" s="6">
        <v>21184.31</v>
      </c>
      <c r="G98" s="3">
        <v>8500</v>
      </c>
    </row>
    <row r="99" spans="1:7" ht="16.5" x14ac:dyDescent="0.25">
      <c r="A99" s="3" t="s">
        <v>88</v>
      </c>
      <c r="B99" s="3" t="s">
        <v>15</v>
      </c>
      <c r="C99" s="4">
        <v>1313335920</v>
      </c>
      <c r="D99" s="4" t="s">
        <v>116</v>
      </c>
      <c r="E99" s="7">
        <v>100000</v>
      </c>
      <c r="F99" s="6">
        <v>90346</v>
      </c>
      <c r="G99" s="3">
        <v>100000</v>
      </c>
    </row>
    <row r="100" spans="1:7" ht="16.5" x14ac:dyDescent="0.25">
      <c r="A100" s="3" t="s">
        <v>88</v>
      </c>
      <c r="B100" s="3" t="s">
        <v>15</v>
      </c>
      <c r="C100" s="4">
        <v>1313337920</v>
      </c>
      <c r="D100" s="4" t="s">
        <v>117</v>
      </c>
      <c r="E100" s="7">
        <v>32000</v>
      </c>
      <c r="F100" s="6">
        <v>19890.240000000002</v>
      </c>
      <c r="G100" s="3">
        <v>32000</v>
      </c>
    </row>
    <row r="101" spans="1:7" ht="16.5" x14ac:dyDescent="0.25">
      <c r="A101" s="3" t="s">
        <v>88</v>
      </c>
      <c r="B101" s="3" t="s">
        <v>15</v>
      </c>
      <c r="C101" s="4">
        <v>1313410920</v>
      </c>
      <c r="D101" s="4" t="s">
        <v>118</v>
      </c>
      <c r="E101" s="7">
        <v>35000</v>
      </c>
      <c r="F101" s="6"/>
      <c r="G101" s="3">
        <v>0</v>
      </c>
    </row>
    <row r="102" spans="1:7" ht="16.5" x14ac:dyDescent="0.25">
      <c r="A102" s="3" t="s">
        <v>88</v>
      </c>
      <c r="B102" s="3" t="s">
        <v>15</v>
      </c>
      <c r="C102" s="4">
        <v>1313999920</v>
      </c>
      <c r="D102" s="4" t="s">
        <v>119</v>
      </c>
      <c r="E102" s="8">
        <v>4600</v>
      </c>
      <c r="F102" s="6">
        <v>4634.88</v>
      </c>
      <c r="G102" s="3">
        <v>0</v>
      </c>
    </row>
    <row r="103" spans="1:7" ht="16.5" x14ac:dyDescent="0.25">
      <c r="A103" s="3" t="s">
        <v>88</v>
      </c>
      <c r="B103" s="3" t="s">
        <v>15</v>
      </c>
      <c r="C103" s="4">
        <v>1317101920</v>
      </c>
      <c r="D103" s="4" t="s">
        <v>120</v>
      </c>
      <c r="E103" s="7">
        <v>48000</v>
      </c>
      <c r="F103" s="6">
        <v>48296.22</v>
      </c>
      <c r="G103" s="3">
        <v>48000</v>
      </c>
    </row>
    <row r="104" spans="1:7" ht="16.5" x14ac:dyDescent="0.25">
      <c r="A104" s="3" t="s">
        <v>88</v>
      </c>
      <c r="B104" s="3" t="s">
        <v>15</v>
      </c>
      <c r="C104" s="4">
        <v>1317310920</v>
      </c>
      <c r="D104" s="4" t="s">
        <v>121</v>
      </c>
      <c r="E104" s="7">
        <v>22000</v>
      </c>
      <c r="F104" s="6">
        <v>21802.46</v>
      </c>
      <c r="G104" s="3">
        <v>15000</v>
      </c>
    </row>
    <row r="105" spans="1:7" ht="16.5" x14ac:dyDescent="0.25">
      <c r="A105" s="3" t="s">
        <v>88</v>
      </c>
      <c r="B105" s="3" t="s">
        <v>15</v>
      </c>
      <c r="C105" s="4">
        <v>1317400920</v>
      </c>
      <c r="D105" s="4" t="s">
        <v>122</v>
      </c>
      <c r="E105" s="7">
        <v>7000</v>
      </c>
      <c r="F105" s="6">
        <v>2903.72</v>
      </c>
      <c r="G105" s="3">
        <v>7000</v>
      </c>
    </row>
    <row r="106" spans="1:7" ht="16.5" x14ac:dyDescent="0.25">
      <c r="A106" s="3" t="s">
        <v>88</v>
      </c>
      <c r="B106" s="3" t="s">
        <v>15</v>
      </c>
      <c r="C106" s="4">
        <v>1317700920</v>
      </c>
      <c r="D106" s="4" t="s">
        <v>123</v>
      </c>
      <c r="E106" s="7">
        <v>30000</v>
      </c>
      <c r="F106" s="6">
        <v>13727.16</v>
      </c>
      <c r="G106" s="3">
        <v>30000</v>
      </c>
    </row>
    <row r="107" spans="1:7" ht="16.5" x14ac:dyDescent="0.25">
      <c r="A107" s="3" t="s">
        <v>88</v>
      </c>
      <c r="B107" s="3" t="s">
        <v>15</v>
      </c>
      <c r="C107" s="4">
        <v>1317710920</v>
      </c>
      <c r="D107" s="4" t="s">
        <v>124</v>
      </c>
      <c r="E107" s="7">
        <v>136000</v>
      </c>
      <c r="F107" s="6">
        <v>136012.17000000001</v>
      </c>
      <c r="G107" s="3">
        <v>135000</v>
      </c>
    </row>
    <row r="108" spans="1:7" ht="16.5" x14ac:dyDescent="0.25">
      <c r="A108" s="3" t="s">
        <v>88</v>
      </c>
      <c r="B108" s="3" t="s">
        <v>15</v>
      </c>
      <c r="C108" s="4">
        <v>1317720920</v>
      </c>
      <c r="D108" s="4" t="s">
        <v>116</v>
      </c>
      <c r="E108" s="7"/>
      <c r="F108" s="6"/>
      <c r="G108" s="3">
        <v>0</v>
      </c>
    </row>
    <row r="109" spans="1:7" ht="16.5" x14ac:dyDescent="0.25">
      <c r="A109" s="3" t="s">
        <v>88</v>
      </c>
      <c r="B109" s="3" t="s">
        <v>15</v>
      </c>
      <c r="C109" s="4">
        <v>1317800920</v>
      </c>
      <c r="D109" s="4" t="s">
        <v>125</v>
      </c>
      <c r="E109" s="7">
        <v>181000</v>
      </c>
      <c r="F109" s="6">
        <v>179823.26</v>
      </c>
      <c r="G109" s="3">
        <v>181000</v>
      </c>
    </row>
    <row r="110" spans="1:7" ht="16.5" x14ac:dyDescent="0.25">
      <c r="A110" s="3" t="s">
        <v>88</v>
      </c>
      <c r="B110" s="3" t="s">
        <v>15</v>
      </c>
      <c r="C110" s="4">
        <v>1317810920</v>
      </c>
      <c r="D110" s="4" t="s">
        <v>126</v>
      </c>
      <c r="E110" s="7">
        <v>312000</v>
      </c>
      <c r="F110" s="6">
        <v>311889.96000000002</v>
      </c>
      <c r="G110" s="3">
        <v>300000</v>
      </c>
    </row>
    <row r="111" spans="1:7" ht="16.5" x14ac:dyDescent="0.25">
      <c r="A111" s="3" t="s">
        <v>88</v>
      </c>
      <c r="B111" s="3" t="s">
        <v>15</v>
      </c>
      <c r="C111" s="4">
        <v>1317900920</v>
      </c>
      <c r="D111" s="4" t="s">
        <v>127</v>
      </c>
      <c r="E111" s="7">
        <v>44000</v>
      </c>
      <c r="F111" s="6">
        <v>44409.02</v>
      </c>
      <c r="G111" s="3">
        <v>41000</v>
      </c>
    </row>
    <row r="112" spans="1:7" ht="16.5" x14ac:dyDescent="0.25">
      <c r="A112" s="3" t="s">
        <v>88</v>
      </c>
      <c r="B112" s="3" t="s">
        <v>15</v>
      </c>
      <c r="C112" s="4">
        <v>1317901920</v>
      </c>
      <c r="D112" s="4" t="s">
        <v>128</v>
      </c>
      <c r="E112" s="7">
        <v>0</v>
      </c>
      <c r="F112" s="6">
        <v>52875.59</v>
      </c>
      <c r="G112" s="3">
        <v>39000</v>
      </c>
    </row>
    <row r="113" spans="1:7" ht="16.5" x14ac:dyDescent="0.25">
      <c r="A113" s="3" t="s">
        <v>88</v>
      </c>
      <c r="B113" s="3" t="s">
        <v>15</v>
      </c>
      <c r="C113" s="4">
        <v>1317910920</v>
      </c>
      <c r="D113" s="4" t="s">
        <v>129</v>
      </c>
      <c r="E113" s="7">
        <v>54000</v>
      </c>
      <c r="F113" s="6">
        <v>38827</v>
      </c>
      <c r="G113" s="3">
        <v>54000</v>
      </c>
    </row>
    <row r="114" spans="1:7" ht="16.5" x14ac:dyDescent="0.25">
      <c r="A114" s="3" t="s">
        <v>88</v>
      </c>
      <c r="B114" s="3" t="s">
        <v>15</v>
      </c>
      <c r="C114" s="4">
        <v>1317920920</v>
      </c>
      <c r="D114" s="4" t="s">
        <v>130</v>
      </c>
      <c r="E114" s="7">
        <v>0</v>
      </c>
      <c r="F114" s="6">
        <v>-18840</v>
      </c>
      <c r="G114" s="3">
        <v>0</v>
      </c>
    </row>
    <row r="115" spans="1:7" ht="16.5" x14ac:dyDescent="0.25">
      <c r="A115" s="3" t="s">
        <v>88</v>
      </c>
      <c r="B115" s="3" t="s">
        <v>15</v>
      </c>
      <c r="C115" s="4">
        <v>1319999920</v>
      </c>
      <c r="D115" s="4" t="s">
        <v>131</v>
      </c>
      <c r="E115" s="7">
        <v>57195</v>
      </c>
      <c r="F115" s="6">
        <v>42523</v>
      </c>
      <c r="G115" s="3">
        <v>51000</v>
      </c>
    </row>
    <row r="116" spans="1:7" ht="16.5" x14ac:dyDescent="0.25">
      <c r="A116" s="5"/>
      <c r="B116" s="5"/>
      <c r="C116" s="1"/>
      <c r="D116" s="1" t="s">
        <v>132</v>
      </c>
      <c r="E116" s="9">
        <f>SUM(E70:E115)</f>
        <v>3513795</v>
      </c>
      <c r="F116" s="9">
        <f>SUM(F70:F115)</f>
        <v>3251085.7000000016</v>
      </c>
      <c r="G116" s="9">
        <f>SUM(G70:G115)</f>
        <v>3497731</v>
      </c>
    </row>
    <row r="117" spans="1:7" ht="16.5" x14ac:dyDescent="0.25">
      <c r="A117" s="5"/>
      <c r="B117" s="5"/>
      <c r="C117" s="1"/>
      <c r="D117" s="1"/>
      <c r="E117" s="9"/>
      <c r="F117" s="9"/>
      <c r="G117" s="9"/>
    </row>
    <row r="119" spans="1:7" ht="16.5" x14ac:dyDescent="0.25">
      <c r="A119" s="3" t="s">
        <v>133</v>
      </c>
      <c r="B119" s="3" t="s">
        <v>35</v>
      </c>
      <c r="C119" s="4">
        <v>1341000930</v>
      </c>
      <c r="D119" s="4" t="s">
        <v>134</v>
      </c>
      <c r="E119" s="8">
        <v>580000</v>
      </c>
      <c r="F119" s="6">
        <v>490583</v>
      </c>
      <c r="G119" s="3">
        <v>510000</v>
      </c>
    </row>
    <row r="120" spans="1:7" ht="16.5" x14ac:dyDescent="0.25">
      <c r="A120" s="3" t="s">
        <v>133</v>
      </c>
      <c r="B120" s="3" t="s">
        <v>35</v>
      </c>
      <c r="C120" s="4">
        <v>1341001930</v>
      </c>
      <c r="D120" s="4" t="s">
        <v>135</v>
      </c>
      <c r="E120" s="8">
        <v>11000</v>
      </c>
      <c r="F120" s="6"/>
      <c r="G120" s="3">
        <v>11000</v>
      </c>
    </row>
    <row r="121" spans="1:7" ht="16.5" x14ac:dyDescent="0.25">
      <c r="A121" s="3" t="s">
        <v>133</v>
      </c>
      <c r="B121" s="3" t="s">
        <v>35</v>
      </c>
      <c r="C121" s="4">
        <v>1341002930</v>
      </c>
      <c r="D121" s="4" t="s">
        <v>136</v>
      </c>
      <c r="E121" s="8">
        <v>7000</v>
      </c>
      <c r="F121" s="6">
        <v>0</v>
      </c>
      <c r="G121" s="3">
        <v>7000</v>
      </c>
    </row>
    <row r="122" spans="1:7" ht="16.5" x14ac:dyDescent="0.25">
      <c r="A122" s="3" t="s">
        <v>133</v>
      </c>
      <c r="B122" s="3" t="s">
        <v>35</v>
      </c>
      <c r="C122" s="4">
        <v>1341003930</v>
      </c>
      <c r="D122" s="4" t="s">
        <v>137</v>
      </c>
      <c r="E122" s="7">
        <v>5000</v>
      </c>
      <c r="F122" s="6">
        <v>0</v>
      </c>
      <c r="G122" s="3">
        <v>5000</v>
      </c>
    </row>
    <row r="123" spans="1:7" ht="16.5" x14ac:dyDescent="0.25">
      <c r="A123" s="3" t="s">
        <v>133</v>
      </c>
      <c r="B123" s="3" t="s">
        <v>35</v>
      </c>
      <c r="C123" s="4">
        <v>1341029930</v>
      </c>
      <c r="D123" s="4" t="s">
        <v>138</v>
      </c>
      <c r="E123" s="8">
        <v>10000</v>
      </c>
      <c r="F123" s="6">
        <v>1668</v>
      </c>
      <c r="G123" s="3">
        <v>10000</v>
      </c>
    </row>
    <row r="124" spans="1:7" ht="16.5" x14ac:dyDescent="0.25">
      <c r="A124" s="3" t="s">
        <v>133</v>
      </c>
      <c r="B124" s="3" t="s">
        <v>35</v>
      </c>
      <c r="C124" s="4">
        <v>1341200930</v>
      </c>
      <c r="D124" s="4" t="s">
        <v>139</v>
      </c>
      <c r="E124" s="7">
        <v>6000</v>
      </c>
      <c r="F124" s="6">
        <v>6514</v>
      </c>
      <c r="G124" s="3">
        <v>0</v>
      </c>
    </row>
    <row r="125" spans="1:7" ht="16.5" x14ac:dyDescent="0.25">
      <c r="A125" s="3" t="s">
        <v>133</v>
      </c>
      <c r="B125" s="3" t="s">
        <v>35</v>
      </c>
      <c r="C125" s="4">
        <v>1341201930</v>
      </c>
      <c r="D125" s="4" t="s">
        <v>140</v>
      </c>
      <c r="E125" s="8">
        <v>7000</v>
      </c>
      <c r="F125" s="6">
        <v>0</v>
      </c>
      <c r="G125" s="3">
        <v>7000</v>
      </c>
    </row>
    <row r="126" spans="1:7" ht="16.5" x14ac:dyDescent="0.25">
      <c r="A126" s="3" t="s">
        <v>133</v>
      </c>
      <c r="B126" s="3" t="s">
        <v>35</v>
      </c>
      <c r="C126" s="4">
        <v>1342200930</v>
      </c>
      <c r="D126" s="4" t="s">
        <v>141</v>
      </c>
      <c r="E126" s="7">
        <v>14000</v>
      </c>
      <c r="F126" s="6">
        <v>15095</v>
      </c>
      <c r="G126" s="3">
        <v>17000</v>
      </c>
    </row>
    <row r="127" spans="1:7" ht="16.5" x14ac:dyDescent="0.25">
      <c r="A127" s="3" t="s">
        <v>133</v>
      </c>
      <c r="B127" s="3" t="s">
        <v>35</v>
      </c>
      <c r="C127" s="4">
        <v>1342202930</v>
      </c>
      <c r="D127" s="4" t="s">
        <v>142</v>
      </c>
      <c r="E127" s="8">
        <v>10000</v>
      </c>
      <c r="F127" s="6">
        <v>0</v>
      </c>
      <c r="G127" s="3">
        <v>10000</v>
      </c>
    </row>
    <row r="128" spans="1:7" ht="16.5" x14ac:dyDescent="0.25">
      <c r="A128" s="3" t="s">
        <v>133</v>
      </c>
      <c r="B128" s="3" t="s">
        <v>35</v>
      </c>
      <c r="C128" s="4">
        <v>1342221930</v>
      </c>
      <c r="D128" s="4" t="s">
        <v>143</v>
      </c>
      <c r="E128" s="8">
        <v>21000</v>
      </c>
      <c r="F128" s="6">
        <v>8899</v>
      </c>
      <c r="G128" s="3">
        <v>21000</v>
      </c>
    </row>
    <row r="129" spans="1:7" ht="16.5" x14ac:dyDescent="0.25">
      <c r="A129" s="3" t="s">
        <v>133</v>
      </c>
      <c r="B129" s="3" t="s">
        <v>35</v>
      </c>
      <c r="C129" s="4">
        <v>1342223930</v>
      </c>
      <c r="D129" s="4" t="s">
        <v>144</v>
      </c>
      <c r="E129" s="8">
        <v>2000</v>
      </c>
      <c r="F129" s="6"/>
      <c r="G129" s="3">
        <v>2000</v>
      </c>
    </row>
    <row r="130" spans="1:7" ht="16.5" x14ac:dyDescent="0.25">
      <c r="A130" s="3" t="s">
        <v>133</v>
      </c>
      <c r="B130" s="3" t="s">
        <v>35</v>
      </c>
      <c r="C130" s="4">
        <v>1342250930</v>
      </c>
      <c r="D130" s="4" t="s">
        <v>145</v>
      </c>
      <c r="E130" s="7">
        <v>18000</v>
      </c>
      <c r="F130" s="6"/>
      <c r="G130" s="3">
        <v>18000</v>
      </c>
    </row>
    <row r="131" spans="1:7" ht="16.5" x14ac:dyDescent="0.25">
      <c r="A131" s="3" t="s">
        <v>133</v>
      </c>
      <c r="B131" s="3" t="s">
        <v>35</v>
      </c>
      <c r="C131" s="4">
        <v>1342400930</v>
      </c>
      <c r="D131" s="4" t="s">
        <v>146</v>
      </c>
      <c r="E131" s="7">
        <v>7000</v>
      </c>
      <c r="F131" s="6">
        <v>0</v>
      </c>
      <c r="G131" s="3">
        <v>7000</v>
      </c>
    </row>
    <row r="132" spans="1:7" ht="16.5" x14ac:dyDescent="0.25">
      <c r="A132" s="3" t="s">
        <v>133</v>
      </c>
      <c r="B132" s="3" t="s">
        <v>35</v>
      </c>
      <c r="C132" s="4">
        <v>1342422930</v>
      </c>
      <c r="D132" s="4" t="s">
        <v>147</v>
      </c>
      <c r="E132" s="7">
        <v>15000</v>
      </c>
      <c r="F132" s="6">
        <v>14940</v>
      </c>
      <c r="G132" s="3">
        <v>33000</v>
      </c>
    </row>
    <row r="133" spans="1:7" ht="16.5" x14ac:dyDescent="0.25">
      <c r="A133" s="3" t="s">
        <v>133</v>
      </c>
      <c r="B133" s="3" t="s">
        <v>35</v>
      </c>
      <c r="C133" s="4">
        <v>1343500930</v>
      </c>
      <c r="D133" s="4" t="s">
        <v>148</v>
      </c>
      <c r="E133" s="7">
        <v>271000</v>
      </c>
      <c r="F133" s="6">
        <v>271053</v>
      </c>
      <c r="G133" s="3">
        <v>265000</v>
      </c>
    </row>
    <row r="134" spans="1:7" ht="16.5" x14ac:dyDescent="0.25">
      <c r="A134" s="3" t="s">
        <v>133</v>
      </c>
      <c r="B134" s="3" t="s">
        <v>35</v>
      </c>
      <c r="C134" s="4">
        <v>1343501930</v>
      </c>
      <c r="D134" s="4" t="s">
        <v>149</v>
      </c>
      <c r="E134" s="7">
        <v>24000</v>
      </c>
      <c r="F134" s="6">
        <v>12200</v>
      </c>
      <c r="G134" s="3">
        <v>4000</v>
      </c>
    </row>
    <row r="135" spans="1:7" ht="16.5" x14ac:dyDescent="0.25">
      <c r="A135" s="3" t="s">
        <v>133</v>
      </c>
      <c r="B135" s="3" t="s">
        <v>35</v>
      </c>
      <c r="C135" s="4">
        <v>1343502930</v>
      </c>
      <c r="D135" s="4" t="s">
        <v>150</v>
      </c>
      <c r="E135" s="7">
        <v>16000</v>
      </c>
      <c r="F135" s="6">
        <v>16562</v>
      </c>
      <c r="G135" s="3">
        <v>33000</v>
      </c>
    </row>
    <row r="136" spans="1:7" ht="16.5" x14ac:dyDescent="0.25">
      <c r="A136" s="3" t="s">
        <v>133</v>
      </c>
      <c r="B136" s="3" t="s">
        <v>35</v>
      </c>
      <c r="C136" s="4">
        <v>1343801930</v>
      </c>
      <c r="D136" s="4" t="s">
        <v>151</v>
      </c>
      <c r="E136" s="7">
        <v>53000</v>
      </c>
      <c r="F136" s="6">
        <v>53796</v>
      </c>
      <c r="G136" s="3">
        <v>45000</v>
      </c>
    </row>
    <row r="137" spans="1:7" ht="16.5" x14ac:dyDescent="0.25">
      <c r="A137" s="3" t="s">
        <v>133</v>
      </c>
      <c r="B137" s="3" t="s">
        <v>35</v>
      </c>
      <c r="C137" s="4">
        <v>1343901930</v>
      </c>
      <c r="D137" s="4" t="s">
        <v>152</v>
      </c>
      <c r="E137" s="7">
        <v>43200</v>
      </c>
      <c r="F137" s="6">
        <v>46800</v>
      </c>
      <c r="G137" s="3">
        <v>56000</v>
      </c>
    </row>
    <row r="138" spans="1:7" ht="16.5" x14ac:dyDescent="0.25">
      <c r="A138" s="3" t="s">
        <v>133</v>
      </c>
      <c r="B138" s="3" t="s">
        <v>35</v>
      </c>
      <c r="C138" s="4">
        <v>1343910930</v>
      </c>
      <c r="D138" s="4" t="s">
        <v>153</v>
      </c>
      <c r="E138" s="7">
        <v>11000</v>
      </c>
      <c r="F138" s="6">
        <v>11577</v>
      </c>
      <c r="G138" s="3">
        <v>11000</v>
      </c>
    </row>
    <row r="139" spans="1:7" ht="16.5" x14ac:dyDescent="0.25">
      <c r="A139" s="3" t="s">
        <v>133</v>
      </c>
      <c r="B139" s="3" t="s">
        <v>35</v>
      </c>
      <c r="C139" s="4">
        <v>1343911930</v>
      </c>
      <c r="D139" s="4" t="s">
        <v>154</v>
      </c>
      <c r="E139" s="7">
        <v>500000</v>
      </c>
      <c r="F139" s="6">
        <v>365760</v>
      </c>
      <c r="G139" s="3">
        <v>500000</v>
      </c>
    </row>
    <row r="140" spans="1:7" ht="16.5" x14ac:dyDescent="0.25">
      <c r="A140" s="3" t="s">
        <v>133</v>
      </c>
      <c r="B140" s="3" t="s">
        <v>35</v>
      </c>
      <c r="C140" s="4">
        <v>1344400930</v>
      </c>
      <c r="D140" s="4" t="s">
        <v>155</v>
      </c>
      <c r="E140" s="7">
        <v>5000</v>
      </c>
      <c r="F140" s="6">
        <v>4500</v>
      </c>
      <c r="G140" s="3">
        <v>5000</v>
      </c>
    </row>
    <row r="141" spans="1:7" ht="16.5" x14ac:dyDescent="0.25">
      <c r="A141" s="3" t="s">
        <v>133</v>
      </c>
      <c r="B141" s="3" t="s">
        <v>35</v>
      </c>
      <c r="C141" s="4">
        <v>1344401930</v>
      </c>
      <c r="D141" s="4" t="s">
        <v>156</v>
      </c>
      <c r="E141" s="7">
        <v>14000</v>
      </c>
      <c r="F141" s="6">
        <v>12279</v>
      </c>
      <c r="G141" s="3">
        <v>14000</v>
      </c>
    </row>
    <row r="142" spans="1:7" ht="16.5" x14ac:dyDescent="0.25">
      <c r="A142" s="3" t="s">
        <v>133</v>
      </c>
      <c r="B142" s="3" t="s">
        <v>35</v>
      </c>
      <c r="C142" s="4">
        <v>1344403930</v>
      </c>
      <c r="D142" s="4" t="s">
        <v>157</v>
      </c>
      <c r="E142" s="8">
        <v>0</v>
      </c>
      <c r="F142" s="6">
        <v>0</v>
      </c>
      <c r="G142" s="3">
        <v>14000</v>
      </c>
    </row>
    <row r="143" spans="1:7" ht="16.5" x14ac:dyDescent="0.25">
      <c r="A143" s="3" t="s">
        <v>133</v>
      </c>
      <c r="B143" s="3" t="s">
        <v>35</v>
      </c>
      <c r="C143" s="4">
        <v>1344410930</v>
      </c>
      <c r="D143" s="4" t="s">
        <v>158</v>
      </c>
      <c r="E143" s="7">
        <v>91000</v>
      </c>
      <c r="F143" s="6">
        <v>90996</v>
      </c>
      <c r="G143" s="3">
        <v>85000</v>
      </c>
    </row>
    <row r="144" spans="1:7" ht="16.5" x14ac:dyDescent="0.25">
      <c r="A144" s="3" t="s">
        <v>133</v>
      </c>
      <c r="B144" s="3" t="s">
        <v>35</v>
      </c>
      <c r="C144" s="4">
        <v>1344444930</v>
      </c>
      <c r="D144" s="4" t="s">
        <v>159</v>
      </c>
      <c r="F144" s="6"/>
      <c r="G144" s="3">
        <v>0</v>
      </c>
    </row>
    <row r="145" spans="1:7" ht="16.5" x14ac:dyDescent="0.25">
      <c r="A145" s="3" t="s">
        <v>133</v>
      </c>
      <c r="B145" s="3" t="s">
        <v>35</v>
      </c>
      <c r="C145" s="4">
        <v>1344501930</v>
      </c>
      <c r="D145" s="4" t="s">
        <v>160</v>
      </c>
      <c r="E145" s="7">
        <v>210000</v>
      </c>
      <c r="F145" s="6">
        <v>208357</v>
      </c>
      <c r="G145" s="3">
        <v>201000</v>
      </c>
    </row>
    <row r="146" spans="1:7" ht="16.5" x14ac:dyDescent="0.25">
      <c r="A146" s="3" t="s">
        <v>133</v>
      </c>
      <c r="B146" s="3" t="s">
        <v>35</v>
      </c>
      <c r="C146" s="4">
        <v>1345100930</v>
      </c>
      <c r="D146" s="4" t="s">
        <v>161</v>
      </c>
      <c r="E146" s="7">
        <v>660000</v>
      </c>
      <c r="F146" s="6">
        <v>557667</v>
      </c>
      <c r="G146" s="3">
        <v>600000</v>
      </c>
    </row>
    <row r="147" spans="1:7" ht="16.5" x14ac:dyDescent="0.25">
      <c r="A147" s="3" t="s">
        <v>133</v>
      </c>
      <c r="B147" s="3" t="s">
        <v>35</v>
      </c>
      <c r="C147" s="4">
        <v>1345103930</v>
      </c>
      <c r="D147" s="4" t="s">
        <v>162</v>
      </c>
      <c r="E147" s="7">
        <v>72000</v>
      </c>
      <c r="F147" s="6">
        <v>72663</v>
      </c>
      <c r="G147" s="3">
        <v>72000</v>
      </c>
    </row>
    <row r="148" spans="1:7" ht="16.5" x14ac:dyDescent="0.25">
      <c r="A148" s="3" t="s">
        <v>133</v>
      </c>
      <c r="B148" s="3" t="s">
        <v>35</v>
      </c>
      <c r="C148" s="4">
        <v>1345202930</v>
      </c>
      <c r="D148" s="4" t="s">
        <v>163</v>
      </c>
      <c r="E148" s="7">
        <v>131000</v>
      </c>
      <c r="F148" s="6">
        <v>100362</v>
      </c>
      <c r="G148" s="3">
        <v>131000</v>
      </c>
    </row>
    <row r="149" spans="1:7" ht="16.5" x14ac:dyDescent="0.25">
      <c r="A149" s="3" t="s">
        <v>133</v>
      </c>
      <c r="B149" s="3" t="s">
        <v>35</v>
      </c>
      <c r="C149" s="4">
        <v>1345203930</v>
      </c>
      <c r="D149" s="4" t="s">
        <v>164</v>
      </c>
      <c r="E149" s="7">
        <v>46000</v>
      </c>
      <c r="F149" s="6">
        <v>46397</v>
      </c>
      <c r="G149" s="3">
        <v>65000</v>
      </c>
    </row>
    <row r="150" spans="1:7" ht="16.5" x14ac:dyDescent="0.25">
      <c r="A150" s="3" t="s">
        <v>133</v>
      </c>
      <c r="B150" s="3" t="s">
        <v>35</v>
      </c>
      <c r="C150" s="4">
        <v>1345204930</v>
      </c>
      <c r="D150" s="4" t="s">
        <v>165</v>
      </c>
      <c r="E150" s="7">
        <v>4000</v>
      </c>
      <c r="F150" s="6"/>
      <c r="G150" s="3">
        <v>4000</v>
      </c>
    </row>
    <row r="151" spans="1:7" ht="16.5" x14ac:dyDescent="0.25">
      <c r="A151" s="3" t="s">
        <v>133</v>
      </c>
      <c r="B151" s="3" t="s">
        <v>35</v>
      </c>
      <c r="C151" s="4">
        <v>1345305930</v>
      </c>
      <c r="D151" s="4" t="s">
        <v>166</v>
      </c>
      <c r="E151" s="7">
        <v>51000</v>
      </c>
      <c r="F151" s="6">
        <v>51441</v>
      </c>
      <c r="G151" s="3">
        <v>42000</v>
      </c>
    </row>
    <row r="152" spans="1:7" ht="16.5" x14ac:dyDescent="0.25">
      <c r="A152" s="3" t="s">
        <v>133</v>
      </c>
      <c r="B152" s="3" t="s">
        <v>35</v>
      </c>
      <c r="C152" s="4">
        <v>1346320930</v>
      </c>
      <c r="D152" s="4" t="s">
        <v>167</v>
      </c>
      <c r="E152" s="7">
        <v>6600</v>
      </c>
      <c r="F152" s="6">
        <v>0</v>
      </c>
      <c r="G152" s="3">
        <v>6600</v>
      </c>
    </row>
    <row r="153" spans="1:7" ht="16.5" x14ac:dyDescent="0.25">
      <c r="A153" s="3" t="s">
        <v>133</v>
      </c>
      <c r="B153" s="3" t="s">
        <v>35</v>
      </c>
      <c r="C153" s="4">
        <v>1346510930</v>
      </c>
      <c r="D153" s="4" t="s">
        <v>168</v>
      </c>
      <c r="E153" s="7">
        <v>0</v>
      </c>
      <c r="F153" s="6">
        <v>23568</v>
      </c>
      <c r="G153" s="3">
        <v>0</v>
      </c>
    </row>
    <row r="154" spans="1:7" ht="16.5" x14ac:dyDescent="0.25">
      <c r="A154" s="3" t="s">
        <v>133</v>
      </c>
      <c r="B154" s="3" t="s">
        <v>35</v>
      </c>
      <c r="C154" s="4">
        <v>1346601930</v>
      </c>
      <c r="D154" s="4" t="s">
        <v>169</v>
      </c>
      <c r="E154" s="8">
        <v>17000</v>
      </c>
      <c r="F154" s="6">
        <v>17709</v>
      </c>
      <c r="G154" s="3">
        <v>13000</v>
      </c>
    </row>
    <row r="155" spans="1:7" ht="16.5" x14ac:dyDescent="0.25">
      <c r="A155" s="3" t="s">
        <v>133</v>
      </c>
      <c r="B155" s="3" t="s">
        <v>35</v>
      </c>
      <c r="C155" s="4">
        <v>1346710930</v>
      </c>
      <c r="D155" s="4" t="s">
        <v>170</v>
      </c>
      <c r="E155" s="7">
        <v>20000</v>
      </c>
      <c r="F155" s="6">
        <v>20615</v>
      </c>
      <c r="G155" s="3">
        <v>38000</v>
      </c>
    </row>
    <row r="156" spans="1:7" ht="16.5" x14ac:dyDescent="0.25">
      <c r="A156" s="3" t="s">
        <v>133</v>
      </c>
      <c r="B156" s="3" t="s">
        <v>35</v>
      </c>
      <c r="C156" s="4">
        <v>1346802930</v>
      </c>
      <c r="D156" s="4" t="s">
        <v>171</v>
      </c>
      <c r="E156" s="7">
        <v>51000</v>
      </c>
      <c r="F156" s="6">
        <v>3447</v>
      </c>
      <c r="G156" s="3">
        <v>5000</v>
      </c>
    </row>
    <row r="157" spans="1:7" ht="16.5" x14ac:dyDescent="0.25">
      <c r="A157" s="3" t="s">
        <v>133</v>
      </c>
      <c r="B157" s="3" t="s">
        <v>35</v>
      </c>
      <c r="C157" s="4">
        <v>1346810930</v>
      </c>
      <c r="D157" s="4" t="s">
        <v>172</v>
      </c>
      <c r="E157" s="7">
        <v>8000</v>
      </c>
      <c r="F157" s="6">
        <v>7503</v>
      </c>
      <c r="G157" s="3">
        <v>16000</v>
      </c>
    </row>
    <row r="158" spans="1:7" ht="16.5" x14ac:dyDescent="0.25">
      <c r="A158" s="3" t="s">
        <v>133</v>
      </c>
      <c r="B158" s="3" t="s">
        <v>35</v>
      </c>
      <c r="C158" s="4">
        <v>1346820930</v>
      </c>
      <c r="D158" s="4" t="s">
        <v>173</v>
      </c>
      <c r="E158" s="6">
        <v>6750</v>
      </c>
      <c r="F158" s="6">
        <v>3516</v>
      </c>
      <c r="G158" s="3">
        <v>6750</v>
      </c>
    </row>
    <row r="159" spans="1:7" ht="16.5" x14ac:dyDescent="0.25">
      <c r="A159" s="3" t="s">
        <v>133</v>
      </c>
      <c r="B159" s="3" t="s">
        <v>35</v>
      </c>
      <c r="C159" s="4">
        <v>1347100930</v>
      </c>
      <c r="D159" s="4" t="s">
        <v>174</v>
      </c>
      <c r="E159" s="6">
        <v>3600</v>
      </c>
      <c r="F159" s="6">
        <v>2881</v>
      </c>
      <c r="G159" s="3">
        <v>3600</v>
      </c>
    </row>
    <row r="160" spans="1:7" ht="16.5" x14ac:dyDescent="0.25">
      <c r="A160" s="3" t="s">
        <v>133</v>
      </c>
      <c r="B160" s="3" t="s">
        <v>35</v>
      </c>
      <c r="C160" s="4">
        <v>1347120930</v>
      </c>
      <c r="D160" s="4" t="s">
        <v>175</v>
      </c>
      <c r="E160" s="6">
        <v>18000</v>
      </c>
      <c r="F160" s="6">
        <v>18241</v>
      </c>
      <c r="G160" s="3">
        <v>27000</v>
      </c>
    </row>
    <row r="161" spans="1:7" ht="16.5" x14ac:dyDescent="0.25">
      <c r="A161" s="3" t="s">
        <v>133</v>
      </c>
      <c r="B161" s="3" t="s">
        <v>35</v>
      </c>
      <c r="C161" s="4">
        <v>1347171930</v>
      </c>
      <c r="D161" s="4" t="s">
        <v>176</v>
      </c>
      <c r="E161" s="6">
        <v>90000</v>
      </c>
      <c r="F161" s="6">
        <v>37570</v>
      </c>
      <c r="G161" s="3">
        <v>90000</v>
      </c>
    </row>
    <row r="162" spans="1:7" ht="16.5" x14ac:dyDescent="0.25">
      <c r="A162" s="3" t="s">
        <v>133</v>
      </c>
      <c r="B162" s="3" t="s">
        <v>35</v>
      </c>
      <c r="C162" s="4">
        <v>1347172930</v>
      </c>
      <c r="D162" s="4" t="s">
        <v>177</v>
      </c>
      <c r="E162" s="6">
        <v>20000</v>
      </c>
      <c r="F162" s="6">
        <v>10678</v>
      </c>
      <c r="G162" s="3">
        <v>20000</v>
      </c>
    </row>
    <row r="163" spans="1:7" ht="16.5" x14ac:dyDescent="0.25">
      <c r="A163" s="3" t="s">
        <v>133</v>
      </c>
      <c r="B163" s="3" t="s">
        <v>35</v>
      </c>
      <c r="C163" s="4">
        <v>1347177930</v>
      </c>
      <c r="D163" s="4" t="s">
        <v>178</v>
      </c>
      <c r="E163" s="6">
        <v>38000</v>
      </c>
      <c r="F163" s="6">
        <v>59526</v>
      </c>
      <c r="G163" s="3">
        <v>35000</v>
      </c>
    </row>
    <row r="164" spans="1:7" ht="16.5" x14ac:dyDescent="0.25">
      <c r="A164" s="3" t="s">
        <v>133</v>
      </c>
      <c r="B164" s="3" t="s">
        <v>35</v>
      </c>
      <c r="C164" s="4">
        <v>1347310930</v>
      </c>
      <c r="D164" s="4" t="s">
        <v>179</v>
      </c>
      <c r="E164" s="6">
        <v>5250</v>
      </c>
      <c r="F164" s="6"/>
      <c r="G164" s="3">
        <v>5250</v>
      </c>
    </row>
    <row r="165" spans="1:7" ht="16.5" x14ac:dyDescent="0.25">
      <c r="A165" s="3" t="s">
        <v>133</v>
      </c>
      <c r="B165" s="3" t="s">
        <v>35</v>
      </c>
      <c r="C165" s="4">
        <v>1348200930</v>
      </c>
      <c r="D165" s="4" t="s">
        <v>180</v>
      </c>
      <c r="E165" s="6">
        <v>3000</v>
      </c>
      <c r="F165" s="6">
        <v>2991</v>
      </c>
      <c r="G165" s="3">
        <v>6000</v>
      </c>
    </row>
    <row r="166" spans="1:7" ht="16.5" x14ac:dyDescent="0.25">
      <c r="A166" s="3" t="s">
        <v>133</v>
      </c>
      <c r="B166" s="3" t="s">
        <v>35</v>
      </c>
      <c r="C166" s="4">
        <v>1348300930</v>
      </c>
      <c r="D166" s="4" t="s">
        <v>181</v>
      </c>
      <c r="E166" s="6">
        <v>6000</v>
      </c>
      <c r="F166" s="6">
        <v>4607</v>
      </c>
      <c r="G166" s="3">
        <v>6000</v>
      </c>
    </row>
    <row r="167" spans="1:7" ht="16.5" x14ac:dyDescent="0.25">
      <c r="A167" s="3" t="s">
        <v>133</v>
      </c>
      <c r="B167" s="3" t="s">
        <v>35</v>
      </c>
      <c r="C167" s="4">
        <v>1348310930</v>
      </c>
      <c r="D167" s="4" t="s">
        <v>182</v>
      </c>
      <c r="E167" s="6">
        <v>10500</v>
      </c>
      <c r="F167" s="6">
        <v>0</v>
      </c>
      <c r="G167" s="3">
        <v>10500</v>
      </c>
    </row>
    <row r="169" spans="1:7" ht="16.5" x14ac:dyDescent="0.25">
      <c r="A169" s="5"/>
      <c r="B169" s="5"/>
      <c r="C169" s="1" t="s">
        <v>183</v>
      </c>
      <c r="D169" s="1"/>
      <c r="E169" s="2">
        <f>SUM(E119:E168)</f>
        <v>3218900</v>
      </c>
      <c r="F169" s="2">
        <f>SUM(F119:F168)</f>
        <v>2672961</v>
      </c>
      <c r="G169" s="2">
        <f>SUM(G119:G168)</f>
        <v>3093700</v>
      </c>
    </row>
    <row r="171" spans="1:7" ht="16.5" x14ac:dyDescent="0.25">
      <c r="A171" s="3" t="s">
        <v>184</v>
      </c>
      <c r="B171" s="3" t="s">
        <v>185</v>
      </c>
      <c r="C171" s="4">
        <v>1223000970</v>
      </c>
      <c r="D171" s="4" t="s">
        <v>186</v>
      </c>
      <c r="E171" s="6"/>
      <c r="F171" s="6">
        <v>0</v>
      </c>
      <c r="G171" s="3">
        <v>0</v>
      </c>
    </row>
    <row r="172" spans="1:7" ht="16.5" x14ac:dyDescent="0.25">
      <c r="A172" s="3" t="s">
        <v>187</v>
      </c>
      <c r="B172" s="3" t="s">
        <v>49</v>
      </c>
      <c r="C172" s="4">
        <v>1230000990</v>
      </c>
      <c r="D172" s="4" t="s">
        <v>188</v>
      </c>
      <c r="E172" s="6"/>
      <c r="F172" s="6"/>
      <c r="G172" s="3">
        <v>0</v>
      </c>
    </row>
    <row r="173" spans="1:7" ht="16.5" x14ac:dyDescent="0.25">
      <c r="A173" s="3" t="s">
        <v>187</v>
      </c>
      <c r="B173" s="3" t="s">
        <v>49</v>
      </c>
      <c r="C173" s="4">
        <v>1231000990</v>
      </c>
      <c r="D173" s="4" t="s">
        <v>189</v>
      </c>
      <c r="E173" s="6"/>
      <c r="F173" s="6">
        <v>0</v>
      </c>
      <c r="G173" s="3">
        <v>0</v>
      </c>
    </row>
    <row r="174" spans="1:7" ht="16.5" x14ac:dyDescent="0.25">
      <c r="A174" s="3" t="s">
        <v>187</v>
      </c>
      <c r="B174" s="3" t="s">
        <v>190</v>
      </c>
      <c r="C174" s="4">
        <v>1244300990</v>
      </c>
      <c r="D174" s="4" t="s">
        <v>191</v>
      </c>
      <c r="E174" s="6">
        <v>81000</v>
      </c>
      <c r="F174" s="6"/>
      <c r="G174" s="3">
        <v>81000</v>
      </c>
    </row>
    <row r="175" spans="1:7" ht="16.5" x14ac:dyDescent="0.25">
      <c r="A175" s="3" t="s">
        <v>187</v>
      </c>
      <c r="B175" s="3" t="s">
        <v>190</v>
      </c>
      <c r="C175" s="4">
        <v>1244400990</v>
      </c>
      <c r="D175" s="4" t="s">
        <v>192</v>
      </c>
      <c r="E175" s="6">
        <v>0</v>
      </c>
      <c r="F175" s="6">
        <v>104130</v>
      </c>
      <c r="G175" s="3">
        <v>105000</v>
      </c>
    </row>
    <row r="176" spans="1:7" ht="16.5" x14ac:dyDescent="0.25">
      <c r="A176" s="3" t="s">
        <v>187</v>
      </c>
      <c r="B176" s="3" t="s">
        <v>190</v>
      </c>
      <c r="C176" s="4">
        <v>1244410990</v>
      </c>
      <c r="D176" s="4" t="s">
        <v>193</v>
      </c>
      <c r="E176" s="6">
        <v>270000</v>
      </c>
      <c r="F176" s="6">
        <v>82883</v>
      </c>
      <c r="G176" s="3">
        <v>270000</v>
      </c>
    </row>
    <row r="177" spans="1:7" ht="16.5" x14ac:dyDescent="0.25">
      <c r="A177" s="3" t="s">
        <v>187</v>
      </c>
      <c r="B177" s="3" t="s">
        <v>55</v>
      </c>
      <c r="C177" s="4">
        <v>1269000990</v>
      </c>
      <c r="D177" s="4" t="s">
        <v>194</v>
      </c>
      <c r="E177" s="6">
        <v>164000</v>
      </c>
      <c r="F177" s="6">
        <v>0</v>
      </c>
      <c r="G177" s="3">
        <v>167000</v>
      </c>
    </row>
    <row r="178" spans="1:7" ht="16.5" x14ac:dyDescent="0.25">
      <c r="A178" s="3" t="s">
        <v>187</v>
      </c>
      <c r="B178" s="3" t="s">
        <v>55</v>
      </c>
      <c r="C178" s="4">
        <v>1269100990</v>
      </c>
      <c r="D178" s="4" t="s">
        <v>195</v>
      </c>
      <c r="E178" s="6">
        <v>0</v>
      </c>
      <c r="F178" s="6"/>
      <c r="G178" s="3">
        <v>15000</v>
      </c>
    </row>
    <row r="179" spans="1:7" ht="16.5" x14ac:dyDescent="0.25">
      <c r="A179" s="3" t="s">
        <v>187</v>
      </c>
      <c r="B179" s="3" t="s">
        <v>55</v>
      </c>
      <c r="C179" s="4">
        <v>1269200990</v>
      </c>
      <c r="D179" s="4" t="s">
        <v>196</v>
      </c>
      <c r="E179" s="6">
        <v>178000</v>
      </c>
      <c r="F179" s="6"/>
      <c r="G179" s="3">
        <v>178000</v>
      </c>
    </row>
    <row r="180" spans="1:7" ht="16.5" x14ac:dyDescent="0.25">
      <c r="A180" s="3" t="s">
        <v>187</v>
      </c>
      <c r="B180" s="3" t="s">
        <v>15</v>
      </c>
      <c r="C180" s="4">
        <v>1312311990</v>
      </c>
      <c r="D180" s="4" t="s">
        <v>197</v>
      </c>
      <c r="E180" s="6">
        <v>50000</v>
      </c>
      <c r="F180" s="6">
        <v>67434.3</v>
      </c>
      <c r="G180" s="3">
        <v>50000</v>
      </c>
    </row>
    <row r="181" spans="1:7" ht="16.5" x14ac:dyDescent="0.25">
      <c r="A181" s="3" t="s">
        <v>187</v>
      </c>
      <c r="B181" s="3" t="s">
        <v>15</v>
      </c>
      <c r="C181" s="4">
        <v>1317100990</v>
      </c>
      <c r="D181" s="4" t="s">
        <v>198</v>
      </c>
      <c r="E181" s="7">
        <v>80000</v>
      </c>
      <c r="F181" s="6">
        <v>63807.16</v>
      </c>
      <c r="G181" s="3">
        <v>80000</v>
      </c>
    </row>
    <row r="182" spans="1:7" ht="16.5" x14ac:dyDescent="0.25">
      <c r="A182" s="3" t="s">
        <v>187</v>
      </c>
      <c r="B182" s="3" t="s">
        <v>46</v>
      </c>
      <c r="C182" s="4">
        <v>1122000990</v>
      </c>
      <c r="D182" s="4" t="s">
        <v>199</v>
      </c>
      <c r="E182" s="6">
        <v>66000</v>
      </c>
      <c r="F182" s="6">
        <v>0</v>
      </c>
      <c r="G182" s="3">
        <v>45000</v>
      </c>
    </row>
    <row r="183" spans="1:7" ht="16.5" x14ac:dyDescent="0.25">
      <c r="A183" s="3" t="s">
        <v>88</v>
      </c>
      <c r="B183" s="3" t="s">
        <v>61</v>
      </c>
      <c r="C183" s="4">
        <v>1321000920</v>
      </c>
      <c r="D183" s="4" t="s">
        <v>200</v>
      </c>
      <c r="E183" s="7">
        <v>286000</v>
      </c>
      <c r="F183" s="6">
        <v>65035</v>
      </c>
      <c r="G183" s="3">
        <v>235000</v>
      </c>
    </row>
    <row r="184" spans="1:7" ht="16.5" x14ac:dyDescent="0.25">
      <c r="A184" s="3" t="s">
        <v>88</v>
      </c>
      <c r="B184" s="3" t="s">
        <v>61</v>
      </c>
      <c r="C184" s="4">
        <v>1323100920</v>
      </c>
      <c r="D184" s="4" t="s">
        <v>201</v>
      </c>
      <c r="E184" s="7">
        <v>100000</v>
      </c>
      <c r="F184" s="6">
        <v>68263.399999999994</v>
      </c>
      <c r="G184" s="3">
        <v>160000</v>
      </c>
    </row>
    <row r="185" spans="1:7" ht="16.5" x14ac:dyDescent="0.25">
      <c r="A185" s="3" t="s">
        <v>88</v>
      </c>
      <c r="B185" s="3" t="s">
        <v>61</v>
      </c>
      <c r="C185" s="4">
        <v>1323166920</v>
      </c>
      <c r="D185" s="4" t="s">
        <v>202</v>
      </c>
      <c r="E185" s="7">
        <v>30000</v>
      </c>
      <c r="F185" s="6">
        <v>58500</v>
      </c>
      <c r="G185" s="3">
        <v>50000</v>
      </c>
    </row>
    <row r="186" spans="1:7" ht="16.5" x14ac:dyDescent="0.25">
      <c r="A186" s="3" t="s">
        <v>88</v>
      </c>
      <c r="B186" s="3" t="s">
        <v>61</v>
      </c>
      <c r="C186" s="4">
        <v>1323300920</v>
      </c>
      <c r="D186" s="4" t="s">
        <v>203</v>
      </c>
      <c r="E186" s="7">
        <v>0</v>
      </c>
      <c r="F186" s="6">
        <v>13648</v>
      </c>
      <c r="G186" s="3">
        <v>0</v>
      </c>
    </row>
    <row r="187" spans="1:7" ht="16.5" x14ac:dyDescent="0.25">
      <c r="A187" s="3" t="s">
        <v>88</v>
      </c>
      <c r="B187" s="3" t="s">
        <v>61</v>
      </c>
      <c r="C187" s="4">
        <v>1329000920</v>
      </c>
      <c r="D187" s="4" t="s">
        <v>204</v>
      </c>
      <c r="E187" s="6">
        <v>0</v>
      </c>
      <c r="F187" s="6"/>
      <c r="G187" s="3">
        <v>30000</v>
      </c>
    </row>
    <row r="188" spans="1:7" ht="16.5" x14ac:dyDescent="0.25">
      <c r="A188" s="3" t="s">
        <v>184</v>
      </c>
      <c r="B188" s="3" t="s">
        <v>61</v>
      </c>
      <c r="C188" s="4">
        <v>1322500970</v>
      </c>
      <c r="D188" s="4" t="s">
        <v>186</v>
      </c>
      <c r="E188" s="6">
        <v>53000</v>
      </c>
      <c r="F188" s="6">
        <v>53395</v>
      </c>
      <c r="G188" s="3">
        <v>78000</v>
      </c>
    </row>
    <row r="189" spans="1:7" ht="16.5" x14ac:dyDescent="0.25">
      <c r="A189" s="3" t="s">
        <v>187</v>
      </c>
      <c r="B189" s="3" t="s">
        <v>61</v>
      </c>
      <c r="C189" s="4">
        <v>1322300990</v>
      </c>
      <c r="D189" s="4" t="s">
        <v>205</v>
      </c>
      <c r="E189" s="7">
        <v>88000</v>
      </c>
      <c r="F189" s="6"/>
      <c r="G189" s="3">
        <v>88000</v>
      </c>
    </row>
    <row r="190" spans="1:7" ht="16.5" x14ac:dyDescent="0.25">
      <c r="A190" s="3" t="s">
        <v>187</v>
      </c>
      <c r="B190" s="3" t="s">
        <v>61</v>
      </c>
      <c r="C190" s="4">
        <v>1323155990</v>
      </c>
      <c r="D190" s="4" t="s">
        <v>206</v>
      </c>
      <c r="E190" s="7">
        <v>12500</v>
      </c>
      <c r="F190" s="6">
        <v>7000</v>
      </c>
      <c r="G190" s="3">
        <v>12500</v>
      </c>
    </row>
    <row r="191" spans="1:7" ht="16.5" x14ac:dyDescent="0.25">
      <c r="A191" s="3" t="s">
        <v>187</v>
      </c>
      <c r="B191" s="3" t="s">
        <v>61</v>
      </c>
      <c r="C191" s="4">
        <v>1324000990</v>
      </c>
      <c r="D191" s="4" t="s">
        <v>207</v>
      </c>
      <c r="E191" s="7">
        <v>0</v>
      </c>
      <c r="F191" s="6">
        <v>13500</v>
      </c>
      <c r="G191" s="3">
        <v>14000</v>
      </c>
    </row>
    <row r="192" spans="1:7" ht="16.5" x14ac:dyDescent="0.25">
      <c r="A192" s="3" t="s">
        <v>187</v>
      </c>
      <c r="B192" s="3" t="s">
        <v>61</v>
      </c>
      <c r="C192" s="4">
        <v>1324181990</v>
      </c>
      <c r="D192" s="4" t="s">
        <v>208</v>
      </c>
      <c r="E192" s="7">
        <v>80000</v>
      </c>
      <c r="F192" s="6">
        <v>80000</v>
      </c>
      <c r="G192" s="3">
        <v>80000</v>
      </c>
    </row>
    <row r="193" spans="1:7" ht="16.5" x14ac:dyDescent="0.25">
      <c r="A193" s="3" t="s">
        <v>187</v>
      </c>
      <c r="B193" s="3" t="s">
        <v>61</v>
      </c>
      <c r="C193" s="4">
        <v>1329300990</v>
      </c>
      <c r="D193" s="4" t="s">
        <v>209</v>
      </c>
      <c r="E193" s="7">
        <v>35000</v>
      </c>
      <c r="F193" s="6">
        <v>31500</v>
      </c>
      <c r="G193" s="3">
        <v>35000</v>
      </c>
    </row>
    <row r="194" spans="1:7" ht="16.5" x14ac:dyDescent="0.25">
      <c r="A194" s="3" t="s">
        <v>187</v>
      </c>
      <c r="B194" s="3" t="s">
        <v>35</v>
      </c>
      <c r="C194" s="4">
        <v>1343501990</v>
      </c>
      <c r="D194" s="4" t="s">
        <v>210</v>
      </c>
      <c r="E194" s="7">
        <v>0</v>
      </c>
      <c r="F194" s="6"/>
      <c r="G194" s="3">
        <v>0</v>
      </c>
    </row>
    <row r="195" spans="1:7" ht="16.5" x14ac:dyDescent="0.25">
      <c r="A195" s="3" t="s">
        <v>187</v>
      </c>
      <c r="B195" s="3" t="s">
        <v>35</v>
      </c>
      <c r="C195" s="4">
        <v>1344000990</v>
      </c>
      <c r="D195" s="4" t="s">
        <v>211</v>
      </c>
      <c r="E195" s="7">
        <v>85000</v>
      </c>
      <c r="F195" s="6">
        <v>47677</v>
      </c>
      <c r="G195" s="3">
        <v>85000</v>
      </c>
    </row>
    <row r="196" spans="1:7" ht="16.5" x14ac:dyDescent="0.25">
      <c r="A196" s="3" t="s">
        <v>184</v>
      </c>
      <c r="B196" s="3" t="s">
        <v>71</v>
      </c>
      <c r="C196" s="4">
        <v>1371000970</v>
      </c>
      <c r="D196" s="4" t="s">
        <v>212</v>
      </c>
      <c r="E196" s="6">
        <v>12000</v>
      </c>
      <c r="F196" s="6"/>
      <c r="G196" s="3">
        <v>0</v>
      </c>
    </row>
    <row r="197" spans="1:7" ht="16.5" x14ac:dyDescent="0.25">
      <c r="A197" s="3" t="s">
        <v>213</v>
      </c>
      <c r="B197" s="3" t="s">
        <v>35</v>
      </c>
      <c r="C197" s="4">
        <v>1345000940</v>
      </c>
      <c r="D197" s="4" t="s">
        <v>214</v>
      </c>
      <c r="E197" s="7">
        <v>27750</v>
      </c>
      <c r="F197" s="6">
        <v>39856.25</v>
      </c>
      <c r="G197" s="3">
        <v>28400</v>
      </c>
    </row>
    <row r="198" spans="1:7" ht="16.5" x14ac:dyDescent="0.25">
      <c r="A198" s="3" t="s">
        <v>187</v>
      </c>
      <c r="B198" s="3" t="s">
        <v>71</v>
      </c>
      <c r="C198" s="4">
        <v>1379100990</v>
      </c>
      <c r="D198" s="4" t="s">
        <v>215</v>
      </c>
      <c r="E198" s="6">
        <v>0</v>
      </c>
      <c r="F198" s="6">
        <v>92388</v>
      </c>
      <c r="G198" s="3">
        <v>60000</v>
      </c>
    </row>
    <row r="199" spans="1:7" ht="16.5" x14ac:dyDescent="0.25">
      <c r="A199" s="3" t="s">
        <v>187</v>
      </c>
      <c r="B199" s="3" t="s">
        <v>71</v>
      </c>
      <c r="C199" s="4">
        <v>1379200990</v>
      </c>
      <c r="D199" s="4" t="s">
        <v>216</v>
      </c>
      <c r="E199" s="6">
        <v>27000</v>
      </c>
      <c r="F199" s="6"/>
      <c r="G199" s="3">
        <v>0</v>
      </c>
    </row>
    <row r="200" spans="1:7" ht="16.5" x14ac:dyDescent="0.25">
      <c r="A200" s="3" t="s">
        <v>88</v>
      </c>
      <c r="B200" s="3" t="s">
        <v>85</v>
      </c>
      <c r="C200" s="4">
        <v>1599000920</v>
      </c>
      <c r="D200" s="4" t="s">
        <v>217</v>
      </c>
      <c r="E200" s="6">
        <v>210000</v>
      </c>
      <c r="F200" s="6">
        <v>210943.3</v>
      </c>
      <c r="G200" s="3">
        <v>210000</v>
      </c>
    </row>
    <row r="201" spans="1:7" ht="16.5" x14ac:dyDescent="0.25">
      <c r="C201" s="4"/>
      <c r="D201" s="4"/>
      <c r="E201" s="6"/>
      <c r="F201" s="6"/>
    </row>
    <row r="202" spans="1:7" ht="15" x14ac:dyDescent="0.25">
      <c r="A202" s="5"/>
      <c r="B202" s="5"/>
      <c r="C202" s="5" t="s">
        <v>218</v>
      </c>
      <c r="D202" s="5"/>
      <c r="E202" s="11">
        <f>SUM(E171:E200)</f>
        <v>1935250</v>
      </c>
      <c r="F202" s="11">
        <f>SUM(F171:F200)</f>
        <v>1099960.4099999999</v>
      </c>
      <c r="G202" s="11">
        <f>SUM(G171:G200)</f>
        <v>2156900</v>
      </c>
    </row>
    <row r="204" spans="1:7" ht="16.5" x14ac:dyDescent="0.25">
      <c r="A204" s="3" t="s">
        <v>219</v>
      </c>
      <c r="B204" s="3" t="s">
        <v>220</v>
      </c>
      <c r="C204" s="4">
        <v>1190000910</v>
      </c>
      <c r="D204" s="4" t="s">
        <v>221</v>
      </c>
      <c r="E204" s="6">
        <v>7697000</v>
      </c>
      <c r="F204" s="6">
        <v>7696690</v>
      </c>
      <c r="G204" s="3">
        <v>7697000</v>
      </c>
    </row>
    <row r="205" spans="1:7" ht="16.5" x14ac:dyDescent="0.25">
      <c r="A205" s="3" t="s">
        <v>219</v>
      </c>
      <c r="B205" s="3" t="s">
        <v>220</v>
      </c>
      <c r="C205" s="4">
        <v>1190001910</v>
      </c>
      <c r="D205" s="4" t="s">
        <v>222</v>
      </c>
      <c r="E205" s="6">
        <v>5000</v>
      </c>
      <c r="F205" s="6">
        <v>16320</v>
      </c>
      <c r="G205" s="3">
        <v>13890</v>
      </c>
    </row>
    <row r="206" spans="1:7" ht="16.5" x14ac:dyDescent="0.25">
      <c r="A206" s="3" t="s">
        <v>219</v>
      </c>
      <c r="B206" s="3" t="s">
        <v>220</v>
      </c>
      <c r="C206" s="4">
        <v>1191101910</v>
      </c>
      <c r="D206" s="4" t="s">
        <v>223</v>
      </c>
      <c r="E206" s="6">
        <v>229779</v>
      </c>
      <c r="F206" s="6">
        <v>329779</v>
      </c>
      <c r="G206" s="3">
        <v>192000</v>
      </c>
    </row>
    <row r="207" spans="1:7" ht="16.5" x14ac:dyDescent="0.25">
      <c r="A207" s="3" t="s">
        <v>219</v>
      </c>
      <c r="B207" s="3" t="s">
        <v>220</v>
      </c>
      <c r="C207" s="4">
        <v>1192001910</v>
      </c>
      <c r="D207" s="4" t="s">
        <v>224</v>
      </c>
      <c r="E207" s="6">
        <v>0</v>
      </c>
      <c r="F207" s="6"/>
      <c r="G207" s="3">
        <v>0</v>
      </c>
    </row>
    <row r="208" spans="1:7" ht="16.5" x14ac:dyDescent="0.25">
      <c r="A208" s="5"/>
      <c r="B208" s="5"/>
      <c r="C208" s="1"/>
      <c r="D208" s="1"/>
      <c r="E208" s="2"/>
      <c r="F208" s="2"/>
      <c r="G208" s="5"/>
    </row>
    <row r="210" spans="1:7" ht="16.5" x14ac:dyDescent="0.25">
      <c r="A210" s="3" t="s">
        <v>225</v>
      </c>
      <c r="B210" s="3" t="s">
        <v>85</v>
      </c>
      <c r="C210" s="4">
        <v>1594200690</v>
      </c>
      <c r="D210" s="4" t="s">
        <v>226</v>
      </c>
      <c r="E210" s="6">
        <v>120000</v>
      </c>
      <c r="F210" s="6"/>
      <c r="G210" s="3">
        <v>321000</v>
      </c>
    </row>
    <row r="212" spans="1:7" ht="16.5" x14ac:dyDescent="0.25">
      <c r="A212" s="5"/>
      <c r="B212" s="5"/>
      <c r="C212" s="1"/>
      <c r="D212" s="1" t="s">
        <v>227</v>
      </c>
      <c r="E212" s="2">
        <f>E210+E207+E206+E205+E204+E202+E169+E116+E67+E32+E26+E6+E2</f>
        <v>23454397</v>
      </c>
      <c r="F212" s="2">
        <f>F210+F207+F206+F205+F204+F202+F169+F116+F67+F32+F26+F6+F2</f>
        <v>20887074.850000001</v>
      </c>
      <c r="G212" s="2">
        <f>G210+G207+G206+G205+G204+G202+G169+G116+G67+G32+G26+G6+G2</f>
        <v>23342221</v>
      </c>
    </row>
    <row r="213" spans="1:7" ht="16.5" x14ac:dyDescent="0.25">
      <c r="A213" s="5"/>
      <c r="B213" s="5"/>
      <c r="C213" s="1"/>
      <c r="D213" s="1"/>
      <c r="E213" s="2"/>
      <c r="F213" s="2"/>
      <c r="G213" s="5"/>
    </row>
    <row r="214" spans="1:7" ht="16.5" x14ac:dyDescent="0.25">
      <c r="A214" s="5"/>
      <c r="B214" s="5"/>
      <c r="C214" s="1"/>
      <c r="D214" s="1"/>
      <c r="E214" s="2"/>
      <c r="F214" s="2"/>
      <c r="G214" s="5"/>
    </row>
    <row r="215" spans="1:7" ht="16.5" x14ac:dyDescent="0.25">
      <c r="A215" s="5"/>
      <c r="B215" s="5"/>
      <c r="C215" s="1"/>
      <c r="D215" s="1"/>
      <c r="E215" s="2"/>
      <c r="F215" s="2"/>
      <c r="G215" s="5"/>
    </row>
    <row r="216" spans="1:7" ht="16.5" x14ac:dyDescent="0.25">
      <c r="A216" s="3" t="s">
        <v>10</v>
      </c>
      <c r="B216" s="3" t="s">
        <v>228</v>
      </c>
      <c r="C216" s="4">
        <v>1611000110</v>
      </c>
      <c r="D216" s="4" t="s">
        <v>229</v>
      </c>
      <c r="E216" s="6">
        <v>806000</v>
      </c>
      <c r="F216" s="6">
        <v>771699.25</v>
      </c>
      <c r="G216" s="3">
        <v>785000</v>
      </c>
    </row>
    <row r="217" spans="1:7" ht="16.5" x14ac:dyDescent="0.25">
      <c r="A217" s="3" t="s">
        <v>10</v>
      </c>
      <c r="B217" s="3" t="s">
        <v>228</v>
      </c>
      <c r="C217" s="4">
        <v>1611300110</v>
      </c>
      <c r="D217" s="4" t="s">
        <v>230</v>
      </c>
      <c r="E217" s="6">
        <v>30000</v>
      </c>
      <c r="F217" s="6"/>
      <c r="G217" s="3">
        <v>10000</v>
      </c>
    </row>
    <row r="218" spans="1:7" ht="16.5" x14ac:dyDescent="0.25">
      <c r="A218" s="3" t="s">
        <v>10</v>
      </c>
      <c r="B218" s="3" t="s">
        <v>228</v>
      </c>
      <c r="C218" s="4">
        <v>1612000110</v>
      </c>
      <c r="D218" s="4" t="s">
        <v>231</v>
      </c>
      <c r="E218" s="6">
        <v>100000</v>
      </c>
      <c r="F218" s="6"/>
      <c r="G218" s="3">
        <v>30000</v>
      </c>
    </row>
    <row r="219" spans="1:7" ht="16.5" x14ac:dyDescent="0.25">
      <c r="A219" s="3" t="s">
        <v>10</v>
      </c>
      <c r="B219" s="3" t="s">
        <v>232</v>
      </c>
      <c r="C219" s="4">
        <v>1621000110</v>
      </c>
      <c r="D219" s="4" t="s">
        <v>233</v>
      </c>
      <c r="E219" s="6">
        <v>367000</v>
      </c>
      <c r="F219" s="6">
        <v>355650.3</v>
      </c>
      <c r="G219" s="3">
        <v>364000</v>
      </c>
    </row>
    <row r="220" spans="1:7" ht="16.5" x14ac:dyDescent="0.25">
      <c r="A220" s="3" t="s">
        <v>10</v>
      </c>
      <c r="B220" s="3" t="s">
        <v>232</v>
      </c>
      <c r="C220" s="4">
        <v>1621100110</v>
      </c>
      <c r="D220" s="4" t="s">
        <v>234</v>
      </c>
      <c r="E220" s="6">
        <v>196000</v>
      </c>
      <c r="F220" s="6">
        <v>190015.51</v>
      </c>
      <c r="G220" s="3">
        <v>185000</v>
      </c>
    </row>
    <row r="221" spans="1:7" ht="16.5" x14ac:dyDescent="0.25">
      <c r="A221" s="3" t="s">
        <v>10</v>
      </c>
      <c r="B221" s="3" t="s">
        <v>232</v>
      </c>
      <c r="C221" s="4">
        <v>1621400110</v>
      </c>
      <c r="D221" s="4" t="s">
        <v>235</v>
      </c>
      <c r="E221" s="7">
        <v>65000</v>
      </c>
      <c r="F221" s="6">
        <v>110218.63</v>
      </c>
      <c r="G221" s="3">
        <v>105000</v>
      </c>
    </row>
    <row r="222" spans="1:7" ht="16.5" x14ac:dyDescent="0.25">
      <c r="A222" s="3" t="s">
        <v>10</v>
      </c>
      <c r="B222" s="3" t="s">
        <v>232</v>
      </c>
      <c r="C222" s="4">
        <v>1623100110</v>
      </c>
      <c r="D222" s="4" t="s">
        <v>236</v>
      </c>
      <c r="E222" s="7">
        <v>188000</v>
      </c>
      <c r="F222" s="6">
        <v>182461.41</v>
      </c>
      <c r="G222" s="3">
        <v>180000</v>
      </c>
    </row>
    <row r="223" spans="1:7" ht="16.5" x14ac:dyDescent="0.25">
      <c r="A223" s="3" t="s">
        <v>10</v>
      </c>
      <c r="B223" s="3" t="s">
        <v>237</v>
      </c>
      <c r="C223" s="4">
        <v>1712000110</v>
      </c>
      <c r="D223" s="4" t="s">
        <v>238</v>
      </c>
      <c r="E223" s="6">
        <v>371380</v>
      </c>
      <c r="F223" s="6">
        <v>391113.29</v>
      </c>
      <c r="G223" s="3">
        <v>329000</v>
      </c>
    </row>
    <row r="224" spans="1:7" ht="16.5" x14ac:dyDescent="0.25">
      <c r="A224" s="3" t="s">
        <v>10</v>
      </c>
      <c r="B224" s="3" t="s">
        <v>237</v>
      </c>
      <c r="C224" s="4">
        <v>1713100110</v>
      </c>
      <c r="D224" s="4" t="s">
        <v>239</v>
      </c>
      <c r="E224" s="6">
        <v>177000</v>
      </c>
      <c r="F224" s="6">
        <v>171396.9</v>
      </c>
      <c r="G224" s="3">
        <v>168000</v>
      </c>
    </row>
    <row r="225" spans="1:7" ht="16.5" x14ac:dyDescent="0.25">
      <c r="A225" s="3" t="s">
        <v>10</v>
      </c>
      <c r="B225" s="3" t="s">
        <v>237</v>
      </c>
      <c r="C225" s="4">
        <v>1714200110</v>
      </c>
      <c r="D225" s="4" t="s">
        <v>240</v>
      </c>
      <c r="E225" s="6">
        <v>147000</v>
      </c>
      <c r="F225" s="6">
        <v>142945.45000000001</v>
      </c>
      <c r="G225" s="3">
        <v>141000</v>
      </c>
    </row>
    <row r="226" spans="1:7" ht="16.5" x14ac:dyDescent="0.25">
      <c r="A226" s="3" t="s">
        <v>10</v>
      </c>
      <c r="B226" s="3" t="s">
        <v>241</v>
      </c>
      <c r="C226" s="4">
        <v>1720000110</v>
      </c>
      <c r="D226" s="4" t="s">
        <v>242</v>
      </c>
      <c r="E226" s="6">
        <v>91000</v>
      </c>
      <c r="F226" s="6">
        <v>90403.43</v>
      </c>
      <c r="G226" s="3">
        <v>91000</v>
      </c>
    </row>
    <row r="227" spans="1:7" ht="16.5" x14ac:dyDescent="0.25">
      <c r="A227" s="3" t="s">
        <v>10</v>
      </c>
      <c r="B227" s="3" t="s">
        <v>241</v>
      </c>
      <c r="C227" s="4">
        <v>1721000110</v>
      </c>
      <c r="D227" s="4" t="s">
        <v>243</v>
      </c>
      <c r="E227" s="6"/>
      <c r="F227" s="6">
        <v>4.99</v>
      </c>
      <c r="G227" s="3">
        <v>0</v>
      </c>
    </row>
    <row r="228" spans="1:7" ht="16.5" x14ac:dyDescent="0.25">
      <c r="A228" s="3" t="s">
        <v>10</v>
      </c>
      <c r="B228" s="3" t="s">
        <v>241</v>
      </c>
      <c r="C228" s="4">
        <v>1723000110</v>
      </c>
      <c r="D228" s="4" t="s">
        <v>244</v>
      </c>
      <c r="E228" s="6">
        <v>39000</v>
      </c>
      <c r="F228" s="6"/>
      <c r="G228" s="3">
        <v>0</v>
      </c>
    </row>
    <row r="229" spans="1:7" ht="16.5" x14ac:dyDescent="0.25">
      <c r="A229" s="3" t="s">
        <v>10</v>
      </c>
      <c r="B229" s="3" t="s">
        <v>245</v>
      </c>
      <c r="C229" s="4">
        <v>1731000110</v>
      </c>
      <c r="D229" s="4" t="s">
        <v>246</v>
      </c>
      <c r="E229" s="7">
        <v>364000</v>
      </c>
      <c r="F229" s="6">
        <v>250491.48</v>
      </c>
      <c r="G229" s="3">
        <v>239159</v>
      </c>
    </row>
    <row r="230" spans="1:7" ht="16.5" x14ac:dyDescent="0.25">
      <c r="A230" s="3" t="s">
        <v>10</v>
      </c>
      <c r="B230" s="3" t="s">
        <v>245</v>
      </c>
      <c r="C230" s="4">
        <v>1732000110</v>
      </c>
      <c r="D230" s="4" t="s">
        <v>247</v>
      </c>
      <c r="E230" s="7">
        <v>570000</v>
      </c>
      <c r="F230" s="6">
        <v>599929.97</v>
      </c>
      <c r="G230" s="3">
        <v>590000</v>
      </c>
    </row>
    <row r="231" spans="1:7" ht="16.5" x14ac:dyDescent="0.25">
      <c r="A231" s="3" t="s">
        <v>10</v>
      </c>
      <c r="B231" s="3" t="s">
        <v>248</v>
      </c>
      <c r="C231" s="4">
        <v>1761000110</v>
      </c>
      <c r="D231" s="4" t="s">
        <v>249</v>
      </c>
      <c r="E231" s="6">
        <v>60000</v>
      </c>
      <c r="F231" s="6"/>
      <c r="G231" s="3">
        <v>25000</v>
      </c>
    </row>
    <row r="232" spans="1:7" ht="16.5" x14ac:dyDescent="0.25">
      <c r="A232" s="3" t="s">
        <v>10</v>
      </c>
      <c r="B232" s="3" t="s">
        <v>248</v>
      </c>
      <c r="C232" s="4">
        <v>1769000110</v>
      </c>
      <c r="D232" s="4" t="s">
        <v>250</v>
      </c>
      <c r="E232" s="6"/>
      <c r="F232" s="6"/>
      <c r="G232" s="3">
        <v>15000</v>
      </c>
    </row>
    <row r="233" spans="1:7" ht="16.5" x14ac:dyDescent="0.25">
      <c r="A233" s="3" t="s">
        <v>10</v>
      </c>
      <c r="B233" s="3" t="s">
        <v>251</v>
      </c>
      <c r="C233" s="4">
        <v>1820000110</v>
      </c>
      <c r="D233" s="4" t="s">
        <v>252</v>
      </c>
      <c r="E233" s="6">
        <v>0</v>
      </c>
      <c r="F233" s="6">
        <v>34157.980000000003</v>
      </c>
      <c r="G233" s="3">
        <v>30000</v>
      </c>
    </row>
    <row r="234" spans="1:7" ht="16.5" x14ac:dyDescent="0.25">
      <c r="A234" s="3" t="s">
        <v>10</v>
      </c>
      <c r="B234" s="3" t="s">
        <v>251</v>
      </c>
      <c r="C234" s="4">
        <v>1823100110</v>
      </c>
      <c r="D234" s="4" t="s">
        <v>253</v>
      </c>
      <c r="E234" s="6">
        <v>183000</v>
      </c>
      <c r="F234" s="6">
        <v>118886.53</v>
      </c>
      <c r="G234" s="3">
        <v>123000</v>
      </c>
    </row>
    <row r="235" spans="1:7" ht="16.5" x14ac:dyDescent="0.25">
      <c r="A235" s="3" t="s">
        <v>10</v>
      </c>
      <c r="B235" s="3" t="s">
        <v>251</v>
      </c>
      <c r="C235" s="4">
        <v>1827000110</v>
      </c>
      <c r="D235" s="4" t="s">
        <v>254</v>
      </c>
      <c r="E235" s="6">
        <v>0</v>
      </c>
      <c r="F235" s="6">
        <v>0</v>
      </c>
      <c r="G235" s="3">
        <v>0</v>
      </c>
    </row>
    <row r="236" spans="1:7" ht="16.5" x14ac:dyDescent="0.25">
      <c r="A236" s="3" t="s">
        <v>10</v>
      </c>
      <c r="B236" s="3" t="s">
        <v>251</v>
      </c>
      <c r="C236" s="4">
        <v>1828300110</v>
      </c>
      <c r="D236" s="4" t="s">
        <v>255</v>
      </c>
      <c r="E236" s="6">
        <v>0</v>
      </c>
      <c r="F236" s="6">
        <v>53.89</v>
      </c>
      <c r="G236" s="3">
        <v>0</v>
      </c>
    </row>
    <row r="237" spans="1:7" ht="16.5" x14ac:dyDescent="0.25">
      <c r="A237" s="3" t="s">
        <v>10</v>
      </c>
      <c r="B237" s="3" t="s">
        <v>251</v>
      </c>
      <c r="C237" s="4">
        <v>1828322110</v>
      </c>
      <c r="D237" s="4" t="s">
        <v>256</v>
      </c>
      <c r="E237" s="6">
        <v>82000</v>
      </c>
      <c r="F237" s="6">
        <v>78770.25</v>
      </c>
      <c r="G237" s="3">
        <v>70000</v>
      </c>
    </row>
    <row r="238" spans="1:7" ht="16.5" x14ac:dyDescent="0.25">
      <c r="A238" s="3" t="s">
        <v>10</v>
      </c>
      <c r="B238" s="3" t="s">
        <v>251</v>
      </c>
      <c r="C238" s="4">
        <v>1828400110</v>
      </c>
      <c r="D238" s="4" t="s">
        <v>257</v>
      </c>
      <c r="E238" s="6">
        <v>50000</v>
      </c>
      <c r="F238" s="6">
        <v>47210.15</v>
      </c>
      <c r="G238" s="3">
        <v>35000</v>
      </c>
    </row>
    <row r="239" spans="1:7" ht="16.5" x14ac:dyDescent="0.25">
      <c r="A239" s="3" t="s">
        <v>10</v>
      </c>
      <c r="B239" s="3" t="s">
        <v>251</v>
      </c>
      <c r="C239" s="4">
        <v>1829000110</v>
      </c>
      <c r="D239" s="4" t="s">
        <v>258</v>
      </c>
      <c r="E239" s="6">
        <v>110000</v>
      </c>
      <c r="F239" s="6">
        <v>126263.72</v>
      </c>
      <c r="G239" s="3">
        <v>153000</v>
      </c>
    </row>
    <row r="240" spans="1:7" ht="16.5" x14ac:dyDescent="0.25">
      <c r="A240" s="3" t="s">
        <v>10</v>
      </c>
      <c r="B240" s="3" t="s">
        <v>251</v>
      </c>
      <c r="C240" s="4">
        <v>1829100110</v>
      </c>
      <c r="D240" s="4" t="s">
        <v>259</v>
      </c>
      <c r="E240" s="6">
        <v>0</v>
      </c>
      <c r="F240" s="6">
        <v>364.5</v>
      </c>
      <c r="G240" s="3">
        <v>0</v>
      </c>
    </row>
    <row r="241" spans="1:7" ht="16.5" x14ac:dyDescent="0.25">
      <c r="A241" s="3" t="s">
        <v>10</v>
      </c>
      <c r="B241" s="3" t="s">
        <v>251</v>
      </c>
      <c r="C241" s="4">
        <v>1829101110</v>
      </c>
      <c r="D241" s="4" t="s">
        <v>260</v>
      </c>
      <c r="E241" s="6">
        <v>115000</v>
      </c>
      <c r="F241" s="6">
        <v>92351.43</v>
      </c>
      <c r="G241" s="3">
        <v>105000</v>
      </c>
    </row>
    <row r="242" spans="1:7" ht="16.5" x14ac:dyDescent="0.25">
      <c r="A242" s="3" t="s">
        <v>10</v>
      </c>
      <c r="B242" s="3" t="s">
        <v>251</v>
      </c>
      <c r="C242" s="4">
        <v>1829200110</v>
      </c>
      <c r="D242" s="4" t="s">
        <v>261</v>
      </c>
      <c r="E242" s="6">
        <v>60000</v>
      </c>
      <c r="F242" s="6"/>
      <c r="G242" s="3">
        <v>0</v>
      </c>
    </row>
    <row r="243" spans="1:7" ht="16.5" x14ac:dyDescent="0.25">
      <c r="A243" s="3" t="s">
        <v>10</v>
      </c>
      <c r="B243" s="3" t="s">
        <v>251</v>
      </c>
      <c r="C243" s="4">
        <v>1829210110</v>
      </c>
      <c r="D243" s="4" t="s">
        <v>262</v>
      </c>
      <c r="E243" s="6">
        <v>50000</v>
      </c>
      <c r="F243" s="6">
        <v>50604.08</v>
      </c>
      <c r="G243" s="3">
        <v>60000</v>
      </c>
    </row>
    <row r="244" spans="1:7" ht="16.5" x14ac:dyDescent="0.25">
      <c r="A244" s="4" t="s">
        <v>10</v>
      </c>
      <c r="B244" s="4" t="s">
        <v>263</v>
      </c>
      <c r="C244" s="4">
        <v>1836000110</v>
      </c>
      <c r="D244" s="4" t="s">
        <v>264</v>
      </c>
      <c r="E244" s="6">
        <v>128000</v>
      </c>
      <c r="F244" s="6">
        <v>123776.57</v>
      </c>
      <c r="G244" s="4">
        <v>122000</v>
      </c>
    </row>
    <row r="245" spans="1:7" ht="16.5" x14ac:dyDescent="0.25">
      <c r="A245" s="3" t="s">
        <v>10</v>
      </c>
      <c r="B245" s="3" t="s">
        <v>265</v>
      </c>
      <c r="C245" s="4">
        <v>1879200110</v>
      </c>
      <c r="D245" s="4" t="s">
        <v>266</v>
      </c>
      <c r="E245" s="7"/>
      <c r="F245" s="6"/>
      <c r="G245" s="3">
        <v>0</v>
      </c>
    </row>
    <row r="246" spans="1:7" ht="16.5" x14ac:dyDescent="0.25">
      <c r="A246" s="3" t="s">
        <v>73</v>
      </c>
      <c r="B246" s="3" t="s">
        <v>267</v>
      </c>
      <c r="C246" s="4">
        <v>1990000210</v>
      </c>
      <c r="D246" s="4" t="s">
        <v>268</v>
      </c>
      <c r="E246" s="6">
        <v>2300000</v>
      </c>
      <c r="F246" s="6">
        <v>2224156.7799999998</v>
      </c>
      <c r="G246" s="3">
        <v>2270000</v>
      </c>
    </row>
    <row r="247" spans="1:7" ht="16.5" x14ac:dyDescent="0.25">
      <c r="A247" s="3" t="s">
        <v>269</v>
      </c>
      <c r="B247" s="3" t="s">
        <v>267</v>
      </c>
      <c r="C247" s="4">
        <v>1999999310</v>
      </c>
      <c r="D247" s="4" t="s">
        <v>270</v>
      </c>
      <c r="E247" s="6"/>
      <c r="F247" s="6">
        <v>276114.84999999998</v>
      </c>
      <c r="G247" s="3">
        <v>270000</v>
      </c>
    </row>
    <row r="248" spans="1:7" ht="16.5" x14ac:dyDescent="0.25">
      <c r="C248" s="4"/>
      <c r="D248" s="4"/>
      <c r="E248" s="6"/>
      <c r="F248" s="6"/>
    </row>
    <row r="249" spans="1:7" ht="16.5" x14ac:dyDescent="0.25">
      <c r="A249" s="5"/>
      <c r="B249" s="5"/>
      <c r="C249" s="1"/>
      <c r="D249" s="1" t="s">
        <v>271</v>
      </c>
      <c r="E249" s="2">
        <f>SUM(E216:E248)</f>
        <v>6649380</v>
      </c>
      <c r="F249" s="2">
        <f>SUM(F216:F248)</f>
        <v>6429041.3399999999</v>
      </c>
      <c r="G249" s="2">
        <f>SUM(G216:G248)</f>
        <v>6495159</v>
      </c>
    </row>
    <row r="250" spans="1:7" ht="16.5" x14ac:dyDescent="0.25">
      <c r="C250" s="4"/>
      <c r="D250" s="4"/>
      <c r="E250" s="7"/>
      <c r="F250" s="6"/>
    </row>
    <row r="251" spans="1:7" ht="16.5" x14ac:dyDescent="0.25">
      <c r="C251" s="4"/>
      <c r="D251" s="4"/>
      <c r="E251" s="7"/>
      <c r="F251" s="6"/>
    </row>
    <row r="252" spans="1:7" ht="16.5" x14ac:dyDescent="0.25">
      <c r="A252" s="3" t="s">
        <v>272</v>
      </c>
      <c r="B252" s="3" t="s">
        <v>228</v>
      </c>
      <c r="C252" s="4">
        <v>1611000410</v>
      </c>
      <c r="D252" s="4" t="s">
        <v>273</v>
      </c>
      <c r="E252" s="6">
        <v>10000</v>
      </c>
      <c r="F252" s="6">
        <v>3203</v>
      </c>
      <c r="G252" s="3">
        <v>25000</v>
      </c>
    </row>
    <row r="253" spans="1:7" ht="16.5" x14ac:dyDescent="0.25">
      <c r="A253" s="3" t="s">
        <v>274</v>
      </c>
      <c r="B253" s="3" t="s">
        <v>228</v>
      </c>
      <c r="C253" s="4">
        <v>1611000431</v>
      </c>
      <c r="D253" s="4" t="s">
        <v>275</v>
      </c>
      <c r="E253" s="6">
        <v>25000</v>
      </c>
      <c r="F253" s="6">
        <v>26680.35</v>
      </c>
      <c r="G253" s="3">
        <v>25000</v>
      </c>
    </row>
    <row r="254" spans="1:7" ht="16.5" x14ac:dyDescent="0.25">
      <c r="A254" s="3" t="s">
        <v>276</v>
      </c>
      <c r="B254" s="3" t="s">
        <v>228</v>
      </c>
      <c r="C254" s="4">
        <v>1611000432</v>
      </c>
      <c r="D254" s="4" t="s">
        <v>277</v>
      </c>
      <c r="E254" s="6">
        <v>6000</v>
      </c>
      <c r="F254" s="6">
        <v>4938.7299999999996</v>
      </c>
      <c r="G254" s="3">
        <v>10000</v>
      </c>
    </row>
    <row r="255" spans="1:7" ht="16.5" x14ac:dyDescent="0.25">
      <c r="A255" s="3" t="s">
        <v>278</v>
      </c>
      <c r="B255" s="3" t="s">
        <v>228</v>
      </c>
      <c r="C255" s="4">
        <v>1611000433</v>
      </c>
      <c r="D255" s="4" t="s">
        <v>279</v>
      </c>
      <c r="E255" s="6">
        <v>12000</v>
      </c>
      <c r="F255" s="6">
        <v>13882</v>
      </c>
      <c r="G255" s="3">
        <v>14000</v>
      </c>
    </row>
    <row r="256" spans="1:7" ht="16.5" x14ac:dyDescent="0.25">
      <c r="A256" s="3" t="s">
        <v>280</v>
      </c>
      <c r="B256" s="3" t="s">
        <v>228</v>
      </c>
      <c r="C256" s="4">
        <v>1616100434</v>
      </c>
      <c r="D256" s="4" t="s">
        <v>281</v>
      </c>
      <c r="E256" s="6">
        <v>16000</v>
      </c>
      <c r="F256" s="6">
        <v>22157.3</v>
      </c>
      <c r="G256" s="3">
        <v>16000</v>
      </c>
    </row>
    <row r="257" spans="1:7" ht="16.5" x14ac:dyDescent="0.25">
      <c r="A257" s="3" t="s">
        <v>282</v>
      </c>
      <c r="B257" s="3" t="s">
        <v>228</v>
      </c>
      <c r="C257" s="4">
        <v>1611000440</v>
      </c>
      <c r="D257" s="4" t="s">
        <v>283</v>
      </c>
      <c r="E257" s="6">
        <v>122000</v>
      </c>
      <c r="F257" s="6">
        <v>122726</v>
      </c>
      <c r="G257" s="3">
        <v>130000</v>
      </c>
    </row>
    <row r="258" spans="1:7" ht="16.5" x14ac:dyDescent="0.25">
      <c r="A258" s="3" t="s">
        <v>284</v>
      </c>
      <c r="B258" s="3" t="s">
        <v>228</v>
      </c>
      <c r="C258" s="4">
        <v>1611000450</v>
      </c>
      <c r="D258" s="4" t="s">
        <v>285</v>
      </c>
      <c r="E258" s="6">
        <v>46000</v>
      </c>
      <c r="F258" s="6">
        <v>46960.22</v>
      </c>
      <c r="G258" s="3">
        <v>48000</v>
      </c>
    </row>
    <row r="259" spans="1:7" ht="16.5" x14ac:dyDescent="0.25">
      <c r="A259" s="3" t="s">
        <v>286</v>
      </c>
      <c r="B259" s="3" t="s">
        <v>228</v>
      </c>
      <c r="C259" s="4">
        <v>1611000460</v>
      </c>
      <c r="D259" s="4" t="s">
        <v>287</v>
      </c>
      <c r="E259" s="6">
        <v>10000</v>
      </c>
      <c r="F259" s="6">
        <v>9391.9500000000007</v>
      </c>
      <c r="G259" s="3">
        <v>10000</v>
      </c>
    </row>
    <row r="260" spans="1:7" ht="16.5" x14ac:dyDescent="0.25">
      <c r="A260" s="3" t="s">
        <v>288</v>
      </c>
      <c r="B260" s="3" t="s">
        <v>228</v>
      </c>
      <c r="C260" s="4">
        <v>1611000511</v>
      </c>
      <c r="D260" s="4" t="s">
        <v>289</v>
      </c>
      <c r="E260" s="6">
        <v>3000</v>
      </c>
      <c r="F260" s="6">
        <v>2015</v>
      </c>
      <c r="G260" s="3">
        <v>5000</v>
      </c>
    </row>
    <row r="261" spans="1:7" ht="16.5" x14ac:dyDescent="0.25">
      <c r="A261" s="3" t="s">
        <v>290</v>
      </c>
      <c r="B261" s="3" t="s">
        <v>228</v>
      </c>
      <c r="C261" s="4">
        <v>1616100520</v>
      </c>
      <c r="D261" s="4" t="s">
        <v>291</v>
      </c>
      <c r="E261" s="6">
        <v>10000</v>
      </c>
      <c r="F261" s="6">
        <v>1100</v>
      </c>
      <c r="G261" s="3">
        <v>10000</v>
      </c>
    </row>
    <row r="262" spans="1:7" ht="16.5" x14ac:dyDescent="0.25">
      <c r="A262" s="3" t="s">
        <v>292</v>
      </c>
      <c r="B262" s="3" t="s">
        <v>228</v>
      </c>
      <c r="C262" s="4">
        <v>1616100521</v>
      </c>
      <c r="D262" s="4" t="s">
        <v>293</v>
      </c>
      <c r="E262" s="6">
        <v>15000</v>
      </c>
      <c r="F262" s="6">
        <v>14300</v>
      </c>
      <c r="G262" s="3">
        <v>15000</v>
      </c>
    </row>
    <row r="263" spans="1:7" ht="16.5" x14ac:dyDescent="0.25">
      <c r="A263" s="3" t="s">
        <v>294</v>
      </c>
      <c r="B263" s="3" t="s">
        <v>228</v>
      </c>
      <c r="C263" s="4">
        <v>1611100522</v>
      </c>
      <c r="D263" s="4" t="s">
        <v>295</v>
      </c>
      <c r="E263" s="6">
        <v>7000</v>
      </c>
      <c r="F263" s="6">
        <v>5013.45</v>
      </c>
      <c r="G263" s="3">
        <v>7000</v>
      </c>
    </row>
    <row r="264" spans="1:7" ht="16.5" x14ac:dyDescent="0.25">
      <c r="A264" s="3" t="s">
        <v>294</v>
      </c>
      <c r="B264" s="3" t="s">
        <v>228</v>
      </c>
      <c r="C264" s="4">
        <v>1616100522</v>
      </c>
      <c r="D264" s="4" t="s">
        <v>296</v>
      </c>
      <c r="E264" s="6">
        <v>0</v>
      </c>
      <c r="F264" s="6"/>
      <c r="G264" s="3">
        <v>22000</v>
      </c>
    </row>
    <row r="265" spans="1:7" ht="16.5" x14ac:dyDescent="0.25">
      <c r="A265" s="3" t="s">
        <v>297</v>
      </c>
      <c r="B265" s="3" t="s">
        <v>228</v>
      </c>
      <c r="C265" s="4">
        <v>1616100523</v>
      </c>
      <c r="D265" s="4" t="s">
        <v>298</v>
      </c>
      <c r="E265" s="6">
        <v>23000</v>
      </c>
      <c r="F265" s="6">
        <v>22000</v>
      </c>
      <c r="G265" s="3">
        <v>23000</v>
      </c>
    </row>
    <row r="266" spans="1:7" ht="16.5" x14ac:dyDescent="0.25">
      <c r="A266" s="3" t="s">
        <v>299</v>
      </c>
      <c r="B266" s="3" t="s">
        <v>228</v>
      </c>
      <c r="C266" s="4">
        <v>1610000536</v>
      </c>
      <c r="D266" s="4" t="s">
        <v>300</v>
      </c>
      <c r="E266" s="6">
        <v>0</v>
      </c>
      <c r="F266" s="6">
        <v>426.98</v>
      </c>
      <c r="G266" s="3">
        <v>0</v>
      </c>
    </row>
    <row r="267" spans="1:7" ht="16.5" x14ac:dyDescent="0.25">
      <c r="A267" s="3" t="s">
        <v>69</v>
      </c>
      <c r="B267" s="3" t="s">
        <v>228</v>
      </c>
      <c r="C267" s="4">
        <v>1611200540</v>
      </c>
      <c r="D267" s="4" t="s">
        <v>301</v>
      </c>
      <c r="E267" s="8">
        <v>22000</v>
      </c>
      <c r="F267" s="6">
        <v>22029.39</v>
      </c>
      <c r="G267" s="3">
        <v>22000</v>
      </c>
    </row>
    <row r="268" spans="1:7" ht="16.5" x14ac:dyDescent="0.25">
      <c r="A268" s="3" t="s">
        <v>69</v>
      </c>
      <c r="B268" s="3" t="s">
        <v>228</v>
      </c>
      <c r="C268" s="4">
        <v>1613000540</v>
      </c>
      <c r="D268" s="4" t="s">
        <v>302</v>
      </c>
      <c r="E268" s="6">
        <v>16000</v>
      </c>
      <c r="F268" s="6">
        <v>7557.2</v>
      </c>
      <c r="G268" s="3">
        <v>18000</v>
      </c>
    </row>
    <row r="269" spans="1:7" ht="16.5" x14ac:dyDescent="0.25">
      <c r="A269" s="3" t="s">
        <v>303</v>
      </c>
      <c r="B269" s="3" t="s">
        <v>228</v>
      </c>
      <c r="C269" s="4">
        <v>1611000541</v>
      </c>
      <c r="D269" s="4" t="s">
        <v>304</v>
      </c>
      <c r="E269" s="6">
        <v>25000</v>
      </c>
      <c r="F269" s="6">
        <v>24633.360000000001</v>
      </c>
      <c r="G269" s="3">
        <v>30000</v>
      </c>
    </row>
    <row r="270" spans="1:7" ht="16.5" x14ac:dyDescent="0.25">
      <c r="A270" s="3" t="s">
        <v>303</v>
      </c>
      <c r="B270" s="3" t="s">
        <v>228</v>
      </c>
      <c r="C270" s="4">
        <v>1611250541</v>
      </c>
      <c r="D270" s="4" t="s">
        <v>305</v>
      </c>
      <c r="E270" s="6">
        <v>24000</v>
      </c>
      <c r="F270" s="6">
        <v>24699.59</v>
      </c>
      <c r="G270" s="3">
        <v>24000</v>
      </c>
    </row>
    <row r="271" spans="1:7" ht="16.5" x14ac:dyDescent="0.25">
      <c r="A271" s="3" t="s">
        <v>306</v>
      </c>
      <c r="B271" s="3" t="s">
        <v>228</v>
      </c>
      <c r="C271" s="4">
        <v>1611000550</v>
      </c>
      <c r="D271" s="4" t="s">
        <v>307</v>
      </c>
      <c r="E271" s="6">
        <v>20000</v>
      </c>
      <c r="F271" s="6">
        <v>24219</v>
      </c>
      <c r="G271" s="3">
        <v>20000</v>
      </c>
    </row>
    <row r="272" spans="1:7" ht="16.5" x14ac:dyDescent="0.25">
      <c r="A272" s="3" t="s">
        <v>308</v>
      </c>
      <c r="B272" s="3" t="s">
        <v>228</v>
      </c>
      <c r="C272" s="4">
        <v>1611000560</v>
      </c>
      <c r="D272" s="4" t="s">
        <v>309</v>
      </c>
      <c r="E272" s="6">
        <v>5000</v>
      </c>
      <c r="F272" s="6">
        <v>4869</v>
      </c>
      <c r="G272" s="3">
        <v>5000</v>
      </c>
    </row>
    <row r="273" spans="1:7" ht="16.5" x14ac:dyDescent="0.25">
      <c r="A273" s="3" t="s">
        <v>310</v>
      </c>
      <c r="B273" s="3" t="s">
        <v>228</v>
      </c>
      <c r="C273" s="4">
        <v>1611000581</v>
      </c>
      <c r="D273" s="4" t="s">
        <v>311</v>
      </c>
      <c r="E273" s="6">
        <v>140400</v>
      </c>
      <c r="F273" s="6">
        <v>58710</v>
      </c>
      <c r="G273" s="3">
        <v>83000</v>
      </c>
    </row>
    <row r="274" spans="1:7" ht="16.5" x14ac:dyDescent="0.25">
      <c r="A274" s="3" t="s">
        <v>312</v>
      </c>
      <c r="B274" s="3" t="s">
        <v>228</v>
      </c>
      <c r="C274" s="4">
        <v>1611000582</v>
      </c>
      <c r="D274" s="4" t="s">
        <v>313</v>
      </c>
      <c r="E274" s="6">
        <v>15000</v>
      </c>
      <c r="F274" s="6">
        <v>44260</v>
      </c>
      <c r="G274" s="3">
        <v>28000</v>
      </c>
    </row>
    <row r="275" spans="1:7" ht="16.5" x14ac:dyDescent="0.25">
      <c r="A275" s="3" t="s">
        <v>314</v>
      </c>
      <c r="B275" s="3" t="s">
        <v>228</v>
      </c>
      <c r="C275" s="4">
        <v>1611000743</v>
      </c>
      <c r="D275" s="4" t="s">
        <v>315</v>
      </c>
      <c r="E275" s="6">
        <v>9000</v>
      </c>
      <c r="F275" s="6">
        <v>9549.7999999999993</v>
      </c>
      <c r="G275" s="3">
        <v>10000</v>
      </c>
    </row>
    <row r="276" spans="1:7" ht="16.5" x14ac:dyDescent="0.25">
      <c r="A276" s="3" t="s">
        <v>316</v>
      </c>
      <c r="B276" s="3" t="s">
        <v>228</v>
      </c>
      <c r="C276" s="4">
        <v>1611240750</v>
      </c>
      <c r="D276" s="4" t="s">
        <v>317</v>
      </c>
      <c r="E276" s="6">
        <v>120000</v>
      </c>
      <c r="F276" s="6">
        <v>44832</v>
      </c>
      <c r="G276" s="3">
        <v>120000</v>
      </c>
    </row>
    <row r="277" spans="1:7" ht="16.5" x14ac:dyDescent="0.25">
      <c r="A277" s="3" t="s">
        <v>318</v>
      </c>
      <c r="B277" s="3" t="s">
        <v>228</v>
      </c>
      <c r="C277" s="4">
        <v>1611100780</v>
      </c>
      <c r="D277" s="4" t="s">
        <v>319</v>
      </c>
      <c r="E277" s="6">
        <v>0</v>
      </c>
      <c r="F277" s="6">
        <v>8406</v>
      </c>
      <c r="G277" s="3">
        <v>0</v>
      </c>
    </row>
    <row r="278" spans="1:7" ht="16.5" x14ac:dyDescent="0.25">
      <c r="A278" s="3" t="s">
        <v>318</v>
      </c>
      <c r="B278" s="3" t="s">
        <v>228</v>
      </c>
      <c r="C278" s="4">
        <v>1611300780</v>
      </c>
      <c r="D278" s="4" t="s">
        <v>320</v>
      </c>
      <c r="E278" s="6">
        <v>81000</v>
      </c>
      <c r="F278" s="6">
        <v>7000</v>
      </c>
      <c r="G278" s="3">
        <v>60000</v>
      </c>
    </row>
    <row r="279" spans="1:7" ht="16.5" x14ac:dyDescent="0.25">
      <c r="A279" s="3" t="s">
        <v>321</v>
      </c>
      <c r="B279" s="3" t="s">
        <v>228</v>
      </c>
      <c r="C279" s="4">
        <v>1619000980</v>
      </c>
      <c r="D279" s="4" t="s">
        <v>322</v>
      </c>
      <c r="E279" s="6"/>
      <c r="F279" s="6"/>
      <c r="G279" s="3">
        <v>0</v>
      </c>
    </row>
    <row r="280" spans="1:7" ht="16.5" x14ac:dyDescent="0.25">
      <c r="A280" s="3" t="s">
        <v>316</v>
      </c>
      <c r="B280" s="3" t="s">
        <v>232</v>
      </c>
      <c r="C280" s="4">
        <v>1621200750</v>
      </c>
      <c r="D280" s="4" t="s">
        <v>323</v>
      </c>
      <c r="E280" s="6">
        <v>130000</v>
      </c>
      <c r="F280" s="6">
        <v>123893.03</v>
      </c>
      <c r="G280" s="3">
        <v>170000</v>
      </c>
    </row>
    <row r="281" spans="1:7" ht="16.5" x14ac:dyDescent="0.25">
      <c r="A281" s="3" t="s">
        <v>316</v>
      </c>
      <c r="B281" s="3" t="s">
        <v>232</v>
      </c>
      <c r="C281" s="4">
        <v>1621210750</v>
      </c>
      <c r="D281" s="4" t="s">
        <v>324</v>
      </c>
      <c r="E281" s="7">
        <v>30000</v>
      </c>
      <c r="F281" s="6">
        <v>9890</v>
      </c>
      <c r="G281" s="3">
        <v>30000</v>
      </c>
    </row>
    <row r="282" spans="1:7" ht="16.5" x14ac:dyDescent="0.25">
      <c r="A282" s="3" t="s">
        <v>318</v>
      </c>
      <c r="B282" s="3" t="s">
        <v>232</v>
      </c>
      <c r="C282" s="4">
        <v>1621200780</v>
      </c>
      <c r="D282" s="4" t="s">
        <v>325</v>
      </c>
      <c r="E282" s="6">
        <v>10000</v>
      </c>
      <c r="F282" s="6">
        <v>4412</v>
      </c>
      <c r="G282" s="3">
        <v>10000</v>
      </c>
    </row>
    <row r="283" spans="1:7" ht="16.5" x14ac:dyDescent="0.25">
      <c r="A283" s="3" t="s">
        <v>326</v>
      </c>
      <c r="B283" s="3" t="s">
        <v>237</v>
      </c>
      <c r="C283" s="4">
        <v>1714000430</v>
      </c>
      <c r="D283" s="4" t="s">
        <v>327</v>
      </c>
      <c r="E283" s="6">
        <v>5000</v>
      </c>
      <c r="F283" s="6">
        <v>4970</v>
      </c>
      <c r="G283" s="3">
        <v>5000</v>
      </c>
    </row>
    <row r="284" spans="1:7" ht="16.5" x14ac:dyDescent="0.25">
      <c r="A284" s="3" t="s">
        <v>328</v>
      </c>
      <c r="B284" s="3" t="s">
        <v>237</v>
      </c>
      <c r="C284" s="4">
        <v>1715300720</v>
      </c>
      <c r="D284" s="4" t="s">
        <v>329</v>
      </c>
      <c r="E284" s="6">
        <v>8000</v>
      </c>
      <c r="F284" s="6">
        <v>14560</v>
      </c>
      <c r="G284" s="3">
        <v>8000</v>
      </c>
    </row>
    <row r="285" spans="1:7" ht="16.5" x14ac:dyDescent="0.25">
      <c r="A285" s="3" t="s">
        <v>316</v>
      </c>
      <c r="B285" s="3" t="s">
        <v>237</v>
      </c>
      <c r="C285" s="4">
        <v>1712300750</v>
      </c>
      <c r="D285" s="4" t="s">
        <v>330</v>
      </c>
      <c r="E285" s="6">
        <v>387504</v>
      </c>
      <c r="F285" s="6">
        <v>733929</v>
      </c>
      <c r="G285" s="3">
        <v>615000</v>
      </c>
    </row>
    <row r="286" spans="1:7" ht="16.5" x14ac:dyDescent="0.25">
      <c r="A286" s="3" t="s">
        <v>316</v>
      </c>
      <c r="B286" s="3" t="s">
        <v>237</v>
      </c>
      <c r="C286" s="4">
        <v>1712310750</v>
      </c>
      <c r="D286" s="4" t="s">
        <v>331</v>
      </c>
      <c r="E286" s="6">
        <v>170000</v>
      </c>
      <c r="F286" s="6">
        <v>40175</v>
      </c>
      <c r="G286" s="3">
        <v>125000</v>
      </c>
    </row>
    <row r="287" spans="1:7" ht="16.5" x14ac:dyDescent="0.25">
      <c r="A287" s="3" t="s">
        <v>316</v>
      </c>
      <c r="B287" s="3" t="s">
        <v>237</v>
      </c>
      <c r="C287" s="4">
        <v>1712333750</v>
      </c>
      <c r="D287" s="4" t="s">
        <v>332</v>
      </c>
      <c r="E287" s="6">
        <v>80000</v>
      </c>
      <c r="F287" s="6"/>
      <c r="G287" s="3">
        <v>80000</v>
      </c>
    </row>
    <row r="288" spans="1:7" ht="16.5" x14ac:dyDescent="0.25">
      <c r="A288" s="3" t="s">
        <v>333</v>
      </c>
      <c r="B288" s="3" t="s">
        <v>237</v>
      </c>
      <c r="C288" s="4">
        <v>1712300751</v>
      </c>
      <c r="D288" s="4" t="s">
        <v>334</v>
      </c>
      <c r="E288" s="6">
        <v>13000</v>
      </c>
      <c r="F288" s="6">
        <v>12937</v>
      </c>
      <c r="G288" s="3">
        <v>11000</v>
      </c>
    </row>
    <row r="289" spans="1:7" ht="16.5" x14ac:dyDescent="0.25">
      <c r="A289" s="3" t="s">
        <v>318</v>
      </c>
      <c r="B289" s="3" t="s">
        <v>237</v>
      </c>
      <c r="C289" s="4">
        <v>1712311780</v>
      </c>
      <c r="D289" s="4" t="s">
        <v>335</v>
      </c>
      <c r="E289" s="6">
        <v>306072</v>
      </c>
      <c r="F289" s="6"/>
      <c r="G289" s="3">
        <v>0</v>
      </c>
    </row>
    <row r="290" spans="1:7" ht="16.5" x14ac:dyDescent="0.25">
      <c r="A290" s="3" t="s">
        <v>336</v>
      </c>
      <c r="B290" s="3" t="s">
        <v>237</v>
      </c>
      <c r="C290" s="4">
        <v>1714200810</v>
      </c>
      <c r="D290" s="4" t="s">
        <v>337</v>
      </c>
      <c r="E290" s="6">
        <v>12000</v>
      </c>
      <c r="F290" s="6">
        <v>10454</v>
      </c>
      <c r="G290" s="3">
        <v>12000</v>
      </c>
    </row>
    <row r="291" spans="1:7" ht="16.5" x14ac:dyDescent="0.25">
      <c r="A291" s="3" t="s">
        <v>336</v>
      </c>
      <c r="B291" s="3" t="s">
        <v>237</v>
      </c>
      <c r="C291" s="4">
        <v>1715301810</v>
      </c>
      <c r="D291" s="4" t="s">
        <v>338</v>
      </c>
      <c r="E291" s="6">
        <v>5000</v>
      </c>
      <c r="F291" s="8">
        <v>7593</v>
      </c>
      <c r="G291" s="3">
        <v>5000</v>
      </c>
    </row>
    <row r="292" spans="1:7" ht="16.5" x14ac:dyDescent="0.25">
      <c r="A292" s="3" t="s">
        <v>14</v>
      </c>
      <c r="B292" s="3" t="s">
        <v>241</v>
      </c>
      <c r="C292" s="4">
        <v>1723000420</v>
      </c>
      <c r="D292" s="4" t="s">
        <v>339</v>
      </c>
      <c r="E292" s="6">
        <v>12000</v>
      </c>
      <c r="F292" s="6"/>
      <c r="G292" s="3">
        <v>12000</v>
      </c>
    </row>
    <row r="293" spans="1:7" ht="16.5" x14ac:dyDescent="0.25">
      <c r="A293" s="3" t="s">
        <v>14</v>
      </c>
      <c r="B293" s="3" t="s">
        <v>241</v>
      </c>
      <c r="C293" s="4">
        <v>1723100420</v>
      </c>
      <c r="D293" s="4" t="s">
        <v>340</v>
      </c>
      <c r="E293" s="6">
        <v>2000</v>
      </c>
      <c r="F293" s="6"/>
      <c r="G293" s="3">
        <v>0</v>
      </c>
    </row>
    <row r="294" spans="1:7" ht="16.5" x14ac:dyDescent="0.25">
      <c r="A294" s="3" t="s">
        <v>14</v>
      </c>
      <c r="B294" s="3" t="s">
        <v>241</v>
      </c>
      <c r="C294" s="4">
        <v>1723110420</v>
      </c>
      <c r="D294" s="4" t="s">
        <v>341</v>
      </c>
      <c r="E294" s="7">
        <v>10000</v>
      </c>
      <c r="F294" s="6"/>
      <c r="G294" s="3">
        <v>0</v>
      </c>
    </row>
    <row r="295" spans="1:7" ht="16.5" x14ac:dyDescent="0.25">
      <c r="A295" s="3" t="s">
        <v>14</v>
      </c>
      <c r="B295" s="3" t="s">
        <v>241</v>
      </c>
      <c r="C295" s="4">
        <v>1723111420</v>
      </c>
      <c r="D295" s="4" t="s">
        <v>342</v>
      </c>
      <c r="E295" s="7">
        <v>15000</v>
      </c>
      <c r="F295" s="6"/>
      <c r="G295" s="3">
        <v>0</v>
      </c>
    </row>
    <row r="296" spans="1:7" ht="16.5" x14ac:dyDescent="0.25">
      <c r="A296" s="3" t="s">
        <v>14</v>
      </c>
      <c r="B296" s="3" t="s">
        <v>241</v>
      </c>
      <c r="C296" s="4">
        <v>1723112420</v>
      </c>
      <c r="D296" s="4" t="s">
        <v>343</v>
      </c>
      <c r="E296" s="7">
        <v>1500</v>
      </c>
      <c r="F296" s="6"/>
      <c r="G296" s="3">
        <v>0</v>
      </c>
    </row>
    <row r="297" spans="1:7" ht="16.5" x14ac:dyDescent="0.25">
      <c r="A297" s="3" t="s">
        <v>14</v>
      </c>
      <c r="B297" s="3" t="s">
        <v>241</v>
      </c>
      <c r="C297" s="4">
        <v>1723222420</v>
      </c>
      <c r="D297" s="4" t="s">
        <v>341</v>
      </c>
      <c r="E297" s="7">
        <v>0</v>
      </c>
      <c r="F297" s="6"/>
      <c r="G297" s="3">
        <v>10000</v>
      </c>
    </row>
    <row r="298" spans="1:7" ht="16.5" x14ac:dyDescent="0.25">
      <c r="A298" s="3" t="s">
        <v>14</v>
      </c>
      <c r="B298" s="3" t="s">
        <v>241</v>
      </c>
      <c r="C298" s="4">
        <v>1723444420</v>
      </c>
      <c r="D298" s="4" t="s">
        <v>344</v>
      </c>
      <c r="E298" s="7">
        <v>0</v>
      </c>
      <c r="F298" s="6"/>
      <c r="G298" s="3">
        <v>1500</v>
      </c>
    </row>
    <row r="299" spans="1:7" ht="16.5" x14ac:dyDescent="0.25">
      <c r="A299" s="3" t="s">
        <v>274</v>
      </c>
      <c r="B299" s="3" t="s">
        <v>241</v>
      </c>
      <c r="C299" s="4">
        <v>1724000431</v>
      </c>
      <c r="D299" s="4" t="s">
        <v>345</v>
      </c>
      <c r="E299" s="7">
        <v>0</v>
      </c>
      <c r="F299" s="6">
        <v>3900.36</v>
      </c>
      <c r="G299" s="3">
        <v>2000</v>
      </c>
    </row>
    <row r="300" spans="1:7" ht="16.5" x14ac:dyDescent="0.25">
      <c r="A300" s="3" t="s">
        <v>274</v>
      </c>
      <c r="B300" s="3" t="s">
        <v>241</v>
      </c>
      <c r="C300" s="4">
        <v>1727400431</v>
      </c>
      <c r="D300" s="4" t="s">
        <v>346</v>
      </c>
      <c r="E300" s="7">
        <v>5000</v>
      </c>
      <c r="F300" s="6">
        <v>3308.45</v>
      </c>
      <c r="G300" s="3">
        <v>5000</v>
      </c>
    </row>
    <row r="301" spans="1:7" ht="16.5" x14ac:dyDescent="0.25">
      <c r="A301" s="3" t="s">
        <v>276</v>
      </c>
      <c r="B301" s="3" t="s">
        <v>241</v>
      </c>
      <c r="C301" s="4">
        <v>1724000432</v>
      </c>
      <c r="D301" s="4" t="s">
        <v>347</v>
      </c>
      <c r="E301" s="7">
        <v>0</v>
      </c>
      <c r="F301" s="6">
        <v>2214.9</v>
      </c>
      <c r="G301" s="3">
        <v>2000</v>
      </c>
    </row>
    <row r="302" spans="1:7" ht="16.5" x14ac:dyDescent="0.25">
      <c r="A302" s="3" t="s">
        <v>282</v>
      </c>
      <c r="B302" s="3" t="s">
        <v>241</v>
      </c>
      <c r="C302" s="4">
        <v>1723000440</v>
      </c>
      <c r="D302" s="4" t="s">
        <v>348</v>
      </c>
      <c r="E302" s="6">
        <v>10000</v>
      </c>
      <c r="F302" s="6"/>
      <c r="G302" s="3">
        <v>10000</v>
      </c>
    </row>
    <row r="303" spans="1:7" ht="16.5" x14ac:dyDescent="0.25">
      <c r="A303" s="3" t="s">
        <v>349</v>
      </c>
      <c r="B303" s="3" t="s">
        <v>241</v>
      </c>
      <c r="C303" s="4">
        <v>1721000531</v>
      </c>
      <c r="D303" s="4" t="s">
        <v>350</v>
      </c>
      <c r="E303" s="6">
        <v>25000</v>
      </c>
      <c r="F303" s="6">
        <v>25364.5</v>
      </c>
      <c r="G303" s="3">
        <v>25000</v>
      </c>
    </row>
    <row r="304" spans="1:7" ht="16.5" x14ac:dyDescent="0.25">
      <c r="A304" s="3" t="s">
        <v>351</v>
      </c>
      <c r="B304" s="3" t="s">
        <v>241</v>
      </c>
      <c r="C304" s="4">
        <v>1721000533</v>
      </c>
      <c r="D304" s="4" t="s">
        <v>352</v>
      </c>
      <c r="E304" s="6">
        <v>9000</v>
      </c>
      <c r="F304" s="6">
        <v>9934.8799999999992</v>
      </c>
      <c r="G304" s="3">
        <v>9000</v>
      </c>
    </row>
    <row r="305" spans="1:7" ht="16.5" x14ac:dyDescent="0.25">
      <c r="A305" s="3" t="s">
        <v>69</v>
      </c>
      <c r="B305" s="3" t="s">
        <v>241</v>
      </c>
      <c r="C305" s="4">
        <v>1720000540</v>
      </c>
      <c r="D305" s="4" t="s">
        <v>353</v>
      </c>
      <c r="E305" s="6">
        <v>1000</v>
      </c>
      <c r="F305" s="6">
        <v>1090.3499999999999</v>
      </c>
      <c r="G305" s="3">
        <v>1000</v>
      </c>
    </row>
    <row r="306" spans="1:7" ht="16.5" x14ac:dyDescent="0.25">
      <c r="A306" s="3" t="s">
        <v>303</v>
      </c>
      <c r="B306" s="3" t="s">
        <v>241</v>
      </c>
      <c r="C306" s="4">
        <v>1724000541</v>
      </c>
      <c r="D306" s="4" t="s">
        <v>354</v>
      </c>
      <c r="E306" s="8">
        <v>0</v>
      </c>
      <c r="F306" s="6"/>
      <c r="G306" s="3">
        <v>1000</v>
      </c>
    </row>
    <row r="307" spans="1:7" ht="16.5" x14ac:dyDescent="0.25">
      <c r="A307" s="3" t="s">
        <v>306</v>
      </c>
      <c r="B307" s="3" t="s">
        <v>241</v>
      </c>
      <c r="C307" s="4">
        <v>1723666550</v>
      </c>
      <c r="D307" s="4" t="s">
        <v>355</v>
      </c>
      <c r="E307" s="7">
        <v>873</v>
      </c>
      <c r="F307" s="6"/>
      <c r="G307" s="3">
        <v>869</v>
      </c>
    </row>
    <row r="308" spans="1:7" ht="16.5" x14ac:dyDescent="0.25">
      <c r="A308" s="3" t="s">
        <v>356</v>
      </c>
      <c r="B308" s="3" t="s">
        <v>241</v>
      </c>
      <c r="C308" s="4">
        <v>1723000630</v>
      </c>
      <c r="D308" s="4" t="s">
        <v>307</v>
      </c>
      <c r="E308" s="6">
        <v>0</v>
      </c>
      <c r="F308" s="6">
        <v>11700</v>
      </c>
      <c r="G308" s="3">
        <v>0</v>
      </c>
    </row>
    <row r="309" spans="1:7" ht="16.5" x14ac:dyDescent="0.25">
      <c r="A309" s="3" t="s">
        <v>316</v>
      </c>
      <c r="B309" s="3" t="s">
        <v>241</v>
      </c>
      <c r="C309" s="4">
        <v>1723100750</v>
      </c>
      <c r="D309" s="4" t="s">
        <v>357</v>
      </c>
      <c r="E309" s="7">
        <v>15000</v>
      </c>
      <c r="F309" s="6"/>
      <c r="G309" s="3">
        <v>0</v>
      </c>
    </row>
    <row r="310" spans="1:7" ht="16.5" x14ac:dyDescent="0.25">
      <c r="A310" s="3" t="s">
        <v>358</v>
      </c>
      <c r="B310" s="3" t="s">
        <v>241</v>
      </c>
      <c r="C310" s="4">
        <v>1723100754</v>
      </c>
      <c r="D310" s="4" t="s">
        <v>359</v>
      </c>
      <c r="E310" s="7">
        <v>0</v>
      </c>
      <c r="F310" s="6">
        <v>2125</v>
      </c>
      <c r="G310" s="3">
        <v>15000</v>
      </c>
    </row>
    <row r="311" spans="1:7" ht="16.5" x14ac:dyDescent="0.25">
      <c r="A311" s="3" t="s">
        <v>318</v>
      </c>
      <c r="B311" s="3" t="s">
        <v>241</v>
      </c>
      <c r="C311" s="4">
        <v>1721000780</v>
      </c>
      <c r="D311" s="4" t="s">
        <v>360</v>
      </c>
      <c r="E311" s="6"/>
      <c r="F311" s="6"/>
      <c r="G311" s="3">
        <v>0</v>
      </c>
    </row>
    <row r="312" spans="1:7" ht="16.5" x14ac:dyDescent="0.25">
      <c r="A312" s="3" t="s">
        <v>336</v>
      </c>
      <c r="B312" s="3" t="s">
        <v>241</v>
      </c>
      <c r="C312" s="4">
        <v>1720000810</v>
      </c>
      <c r="D312" s="4" t="s">
        <v>361</v>
      </c>
      <c r="E312" s="6">
        <v>20603</v>
      </c>
      <c r="F312" s="6">
        <v>19004</v>
      </c>
      <c r="G312" s="3">
        <v>20509</v>
      </c>
    </row>
    <row r="313" spans="1:7" ht="16.5" x14ac:dyDescent="0.25">
      <c r="A313" s="3" t="s">
        <v>362</v>
      </c>
      <c r="B313" s="3" t="s">
        <v>241</v>
      </c>
      <c r="C313" s="4">
        <v>1724000830</v>
      </c>
      <c r="D313" s="4" t="s">
        <v>363</v>
      </c>
      <c r="E313" s="7">
        <v>0</v>
      </c>
      <c r="F313" s="6"/>
      <c r="G313" s="3">
        <v>24000</v>
      </c>
    </row>
    <row r="314" spans="1:7" ht="16.5" x14ac:dyDescent="0.25">
      <c r="A314" s="3" t="s">
        <v>219</v>
      </c>
      <c r="B314" s="3" t="s">
        <v>241</v>
      </c>
      <c r="C314" s="4">
        <v>1723777910</v>
      </c>
      <c r="D314" s="4" t="s">
        <v>364</v>
      </c>
      <c r="E314" s="7">
        <v>0</v>
      </c>
      <c r="F314" s="6">
        <v>15120</v>
      </c>
      <c r="G314" s="3">
        <v>70000</v>
      </c>
    </row>
    <row r="315" spans="1:7" ht="16.5" x14ac:dyDescent="0.25">
      <c r="A315" s="3" t="s">
        <v>133</v>
      </c>
      <c r="B315" s="3" t="s">
        <v>241</v>
      </c>
      <c r="C315" s="4">
        <v>1720000930</v>
      </c>
      <c r="D315" s="4" t="s">
        <v>365</v>
      </c>
      <c r="E315" s="6">
        <v>0</v>
      </c>
      <c r="F315" s="6">
        <v>246</v>
      </c>
      <c r="G315" s="3">
        <v>0</v>
      </c>
    </row>
    <row r="316" spans="1:7" ht="16.5" x14ac:dyDescent="0.25">
      <c r="A316" s="3" t="s">
        <v>133</v>
      </c>
      <c r="B316" s="3" t="s">
        <v>241</v>
      </c>
      <c r="C316" s="4">
        <v>1723000930</v>
      </c>
      <c r="D316" s="4" t="s">
        <v>366</v>
      </c>
      <c r="E316" s="6">
        <v>19200</v>
      </c>
      <c r="F316" s="6"/>
      <c r="G316" s="3">
        <v>0</v>
      </c>
    </row>
    <row r="317" spans="1:7" ht="16.5" x14ac:dyDescent="0.25">
      <c r="A317" s="3" t="s">
        <v>133</v>
      </c>
      <c r="B317" s="3" t="s">
        <v>241</v>
      </c>
      <c r="C317" s="4">
        <v>1723100930</v>
      </c>
      <c r="D317" s="4" t="s">
        <v>367</v>
      </c>
      <c r="E317" s="7">
        <v>30000</v>
      </c>
      <c r="F317" s="6"/>
      <c r="G317" s="3">
        <v>0</v>
      </c>
    </row>
    <row r="318" spans="1:7" ht="16.5" x14ac:dyDescent="0.25">
      <c r="A318" s="3" t="s">
        <v>133</v>
      </c>
      <c r="B318" s="3" t="s">
        <v>241</v>
      </c>
      <c r="C318" s="4">
        <v>1723110930</v>
      </c>
      <c r="D318" s="4" t="s">
        <v>368</v>
      </c>
      <c r="E318" s="7">
        <v>10000</v>
      </c>
      <c r="F318" s="6"/>
      <c r="G318" s="3">
        <v>0</v>
      </c>
    </row>
    <row r="319" spans="1:7" ht="16.5" x14ac:dyDescent="0.25">
      <c r="A319" s="3" t="s">
        <v>133</v>
      </c>
      <c r="B319" s="3" t="s">
        <v>241</v>
      </c>
      <c r="C319" s="4">
        <v>1723555930</v>
      </c>
      <c r="D319" s="4" t="s">
        <v>368</v>
      </c>
      <c r="E319" s="7">
        <v>0</v>
      </c>
      <c r="F319" s="6"/>
      <c r="G319" s="3">
        <v>10000</v>
      </c>
    </row>
    <row r="320" spans="1:7" ht="16.5" x14ac:dyDescent="0.25">
      <c r="A320" s="3" t="s">
        <v>133</v>
      </c>
      <c r="B320" s="3" t="s">
        <v>241</v>
      </c>
      <c r="C320" s="4">
        <v>1729000930</v>
      </c>
      <c r="D320" s="4" t="s">
        <v>369</v>
      </c>
      <c r="E320" s="7"/>
      <c r="F320" s="6"/>
      <c r="G320" s="3">
        <v>0</v>
      </c>
    </row>
    <row r="321" spans="1:7" ht="16.5" x14ac:dyDescent="0.25">
      <c r="A321" s="3" t="s">
        <v>370</v>
      </c>
      <c r="B321" s="3" t="s">
        <v>241</v>
      </c>
      <c r="C321" s="4">
        <v>1723000931</v>
      </c>
      <c r="D321" s="4" t="s">
        <v>367</v>
      </c>
      <c r="E321" s="6">
        <v>0</v>
      </c>
      <c r="F321" s="6"/>
      <c r="G321" s="3">
        <v>30000</v>
      </c>
    </row>
    <row r="322" spans="1:7" ht="16.5" x14ac:dyDescent="0.25">
      <c r="A322" s="3" t="s">
        <v>316</v>
      </c>
      <c r="B322" s="3" t="s">
        <v>245</v>
      </c>
      <c r="C322" s="4">
        <v>1732200750</v>
      </c>
      <c r="D322" s="4" t="s">
        <v>371</v>
      </c>
      <c r="E322" s="7">
        <v>6000</v>
      </c>
      <c r="F322" s="6">
        <v>5265</v>
      </c>
      <c r="G322" s="3">
        <v>10000</v>
      </c>
    </row>
    <row r="323" spans="1:7" ht="16.5" x14ac:dyDescent="0.25">
      <c r="A323" s="3" t="s">
        <v>362</v>
      </c>
      <c r="B323" s="3" t="s">
        <v>245</v>
      </c>
      <c r="C323" s="4">
        <v>1733100830</v>
      </c>
      <c r="D323" s="4" t="s">
        <v>372</v>
      </c>
      <c r="E323" s="7">
        <v>40000</v>
      </c>
      <c r="F323" s="6">
        <v>50824</v>
      </c>
      <c r="G323" s="3">
        <v>50000</v>
      </c>
    </row>
    <row r="324" spans="1:7" ht="16.5" x14ac:dyDescent="0.25">
      <c r="A324" s="3" t="s">
        <v>362</v>
      </c>
      <c r="B324" s="3" t="s">
        <v>245</v>
      </c>
      <c r="C324" s="4">
        <v>1733400830</v>
      </c>
      <c r="D324" s="4" t="s">
        <v>373</v>
      </c>
      <c r="E324" s="7">
        <v>364000</v>
      </c>
      <c r="F324" s="6">
        <v>409000</v>
      </c>
      <c r="G324" s="3">
        <v>409000</v>
      </c>
    </row>
    <row r="325" spans="1:7" ht="16.5" x14ac:dyDescent="0.25">
      <c r="A325" s="3" t="s">
        <v>276</v>
      </c>
      <c r="B325" s="3" t="s">
        <v>374</v>
      </c>
      <c r="C325" s="4">
        <v>1746000432</v>
      </c>
      <c r="D325" s="4" t="s">
        <v>375</v>
      </c>
      <c r="E325" s="6">
        <v>8000</v>
      </c>
      <c r="F325" s="6">
        <v>23394.92</v>
      </c>
      <c r="G325" s="3">
        <v>8000</v>
      </c>
    </row>
    <row r="326" spans="1:7" ht="16.5" x14ac:dyDescent="0.25">
      <c r="A326" s="3" t="s">
        <v>328</v>
      </c>
      <c r="B326" s="3" t="s">
        <v>374</v>
      </c>
      <c r="C326" s="4">
        <v>1742000720</v>
      </c>
      <c r="D326" s="4" t="s">
        <v>376</v>
      </c>
      <c r="E326" s="7">
        <v>25000</v>
      </c>
      <c r="F326" s="6">
        <v>29250.799999999999</v>
      </c>
      <c r="G326" s="3">
        <v>30000</v>
      </c>
    </row>
    <row r="327" spans="1:7" ht="16.5" x14ac:dyDescent="0.25">
      <c r="A327" s="3" t="s">
        <v>377</v>
      </c>
      <c r="B327" s="3" t="s">
        <v>374</v>
      </c>
      <c r="C327" s="4">
        <v>1742100731</v>
      </c>
      <c r="D327" s="4" t="s">
        <v>378</v>
      </c>
      <c r="E327" s="6"/>
      <c r="F327" s="6">
        <v>6576.2</v>
      </c>
      <c r="G327" s="3">
        <v>0</v>
      </c>
    </row>
    <row r="328" spans="1:7" ht="16.5" x14ac:dyDescent="0.25">
      <c r="A328" s="3" t="s">
        <v>379</v>
      </c>
      <c r="B328" s="3" t="s">
        <v>374</v>
      </c>
      <c r="C328" s="4">
        <v>1742100732</v>
      </c>
      <c r="D328" s="4" t="s">
        <v>380</v>
      </c>
      <c r="E328" s="6">
        <v>18000</v>
      </c>
      <c r="F328" s="6">
        <v>18300.12</v>
      </c>
      <c r="G328" s="3">
        <v>20000</v>
      </c>
    </row>
    <row r="329" spans="1:7" ht="16.5" x14ac:dyDescent="0.25">
      <c r="A329" s="3" t="s">
        <v>379</v>
      </c>
      <c r="B329" s="3" t="s">
        <v>374</v>
      </c>
      <c r="C329" s="4">
        <v>1742110732</v>
      </c>
      <c r="D329" s="4" t="s">
        <v>381</v>
      </c>
      <c r="E329" s="6">
        <v>5000</v>
      </c>
      <c r="F329" s="6">
        <v>4966.32</v>
      </c>
      <c r="G329" s="3">
        <v>5000</v>
      </c>
    </row>
    <row r="330" spans="1:7" ht="16.5" x14ac:dyDescent="0.25">
      <c r="A330" s="3" t="s">
        <v>379</v>
      </c>
      <c r="B330" s="3" t="s">
        <v>374</v>
      </c>
      <c r="C330" s="4">
        <v>1742200732</v>
      </c>
      <c r="D330" s="4" t="s">
        <v>382</v>
      </c>
      <c r="E330" s="6">
        <v>38000</v>
      </c>
      <c r="F330" s="6">
        <v>38931</v>
      </c>
      <c r="G330" s="3">
        <v>34000</v>
      </c>
    </row>
    <row r="331" spans="1:7" ht="16.5" x14ac:dyDescent="0.25">
      <c r="A331" s="3" t="s">
        <v>383</v>
      </c>
      <c r="B331" s="3" t="s">
        <v>374</v>
      </c>
      <c r="C331" s="4">
        <v>1742000733</v>
      </c>
      <c r="D331" s="4" t="s">
        <v>384</v>
      </c>
      <c r="E331" s="7">
        <v>5000</v>
      </c>
      <c r="F331" s="6">
        <v>5545.9</v>
      </c>
      <c r="G331" s="3">
        <v>5000</v>
      </c>
    </row>
    <row r="332" spans="1:7" ht="16.5" x14ac:dyDescent="0.25">
      <c r="A332" s="3" t="s">
        <v>31</v>
      </c>
      <c r="B332" s="3" t="s">
        <v>374</v>
      </c>
      <c r="C332" s="4">
        <v>1742000740</v>
      </c>
      <c r="D332" s="4" t="s">
        <v>385</v>
      </c>
      <c r="E332" s="6">
        <v>15000</v>
      </c>
      <c r="F332" s="6">
        <v>23369</v>
      </c>
      <c r="G332" s="3">
        <v>20000</v>
      </c>
    </row>
    <row r="333" spans="1:7" ht="16.5" x14ac:dyDescent="0.25">
      <c r="A333" s="3" t="s">
        <v>316</v>
      </c>
      <c r="B333" s="3" t="s">
        <v>374</v>
      </c>
      <c r="C333" s="4">
        <v>1741000750</v>
      </c>
      <c r="D333" s="4" t="s">
        <v>386</v>
      </c>
      <c r="E333" s="7">
        <v>300000</v>
      </c>
      <c r="F333" s="6">
        <v>59133</v>
      </c>
      <c r="G333" s="3">
        <v>300000</v>
      </c>
    </row>
    <row r="334" spans="1:7" ht="16.5" x14ac:dyDescent="0.25">
      <c r="A334" s="3" t="s">
        <v>316</v>
      </c>
      <c r="B334" s="3" t="s">
        <v>374</v>
      </c>
      <c r="C334" s="4">
        <v>1742000750</v>
      </c>
      <c r="D334" s="4" t="s">
        <v>387</v>
      </c>
      <c r="E334" s="6">
        <v>25000</v>
      </c>
      <c r="F334" s="6">
        <v>27739</v>
      </c>
      <c r="G334" s="3">
        <v>35000</v>
      </c>
    </row>
    <row r="335" spans="1:7" ht="16.5" x14ac:dyDescent="0.25">
      <c r="A335" s="3" t="s">
        <v>316</v>
      </c>
      <c r="B335" s="3" t="s">
        <v>374</v>
      </c>
      <c r="C335" s="4">
        <v>1742333750</v>
      </c>
      <c r="D335" s="4" t="s">
        <v>388</v>
      </c>
      <c r="E335" s="6">
        <v>0</v>
      </c>
      <c r="F335" s="6">
        <v>104130</v>
      </c>
      <c r="G335" s="3">
        <v>105000</v>
      </c>
    </row>
    <row r="336" spans="1:7" ht="16.5" x14ac:dyDescent="0.25">
      <c r="A336" s="3" t="s">
        <v>316</v>
      </c>
      <c r="B336" s="3" t="s">
        <v>374</v>
      </c>
      <c r="C336" s="4">
        <v>1743000750</v>
      </c>
      <c r="D336" s="4" t="s">
        <v>389</v>
      </c>
      <c r="E336" s="6">
        <v>16000</v>
      </c>
      <c r="F336" s="6">
        <v>10632</v>
      </c>
      <c r="G336" s="3">
        <v>20000</v>
      </c>
    </row>
    <row r="337" spans="1:7" ht="16.5" x14ac:dyDescent="0.25">
      <c r="A337" s="3" t="s">
        <v>316</v>
      </c>
      <c r="B337" s="3" t="s">
        <v>374</v>
      </c>
      <c r="C337" s="4">
        <v>1745000750</v>
      </c>
      <c r="D337" s="4" t="s">
        <v>390</v>
      </c>
      <c r="E337" s="6">
        <v>0</v>
      </c>
      <c r="F337" s="6">
        <v>60000</v>
      </c>
      <c r="G337" s="3">
        <v>60000</v>
      </c>
    </row>
    <row r="338" spans="1:7" ht="16.5" x14ac:dyDescent="0.25">
      <c r="A338" s="3" t="s">
        <v>391</v>
      </c>
      <c r="B338" s="3" t="s">
        <v>374</v>
      </c>
      <c r="C338" s="4">
        <v>1743000771</v>
      </c>
      <c r="D338" s="4" t="s">
        <v>392</v>
      </c>
      <c r="E338" s="6">
        <v>100000</v>
      </c>
      <c r="F338" s="6">
        <v>123559.91</v>
      </c>
      <c r="G338" s="3">
        <v>100000</v>
      </c>
    </row>
    <row r="339" spans="1:7" ht="16.5" x14ac:dyDescent="0.25">
      <c r="A339" s="3" t="s">
        <v>318</v>
      </c>
      <c r="B339" s="3" t="s">
        <v>374</v>
      </c>
      <c r="C339" s="4">
        <v>1740000780</v>
      </c>
      <c r="D339" s="4" t="s">
        <v>393</v>
      </c>
      <c r="E339" s="7">
        <v>90000</v>
      </c>
      <c r="F339" s="6">
        <v>12488</v>
      </c>
      <c r="G339" s="3">
        <v>90000</v>
      </c>
    </row>
    <row r="340" spans="1:7" ht="16.5" x14ac:dyDescent="0.25">
      <c r="A340" s="3" t="s">
        <v>318</v>
      </c>
      <c r="B340" s="3" t="s">
        <v>394</v>
      </c>
      <c r="C340" s="4">
        <v>1752000780</v>
      </c>
      <c r="D340" s="4" t="s">
        <v>395</v>
      </c>
      <c r="E340" s="6">
        <v>80000</v>
      </c>
      <c r="F340" s="6">
        <v>82764.97</v>
      </c>
      <c r="G340" s="3">
        <v>80000</v>
      </c>
    </row>
    <row r="341" spans="1:7" ht="16.5" x14ac:dyDescent="0.25">
      <c r="A341" s="3" t="s">
        <v>318</v>
      </c>
      <c r="B341" s="3" t="s">
        <v>394</v>
      </c>
      <c r="C341" s="4">
        <v>1752100780</v>
      </c>
      <c r="D341" s="4" t="s">
        <v>396</v>
      </c>
      <c r="E341" s="6"/>
      <c r="F341" s="6"/>
      <c r="G341" s="3">
        <v>0</v>
      </c>
    </row>
    <row r="342" spans="1:7" ht="16.5" x14ac:dyDescent="0.25">
      <c r="A342" s="3" t="s">
        <v>290</v>
      </c>
      <c r="B342" s="3" t="s">
        <v>248</v>
      </c>
      <c r="C342" s="4">
        <v>1769000520</v>
      </c>
      <c r="D342" s="4" t="s">
        <v>397</v>
      </c>
      <c r="E342" s="6">
        <v>10000</v>
      </c>
      <c r="F342" s="6">
        <v>10167</v>
      </c>
      <c r="G342" s="3">
        <v>10000</v>
      </c>
    </row>
    <row r="343" spans="1:7" ht="16.5" x14ac:dyDescent="0.25">
      <c r="A343" s="3" t="s">
        <v>318</v>
      </c>
      <c r="B343" s="3" t="s">
        <v>248</v>
      </c>
      <c r="C343" s="4">
        <v>1760000780</v>
      </c>
      <c r="D343" s="4" t="s">
        <v>398</v>
      </c>
      <c r="E343" s="6">
        <v>40000</v>
      </c>
      <c r="F343" s="6">
        <v>34150</v>
      </c>
      <c r="G343" s="3">
        <v>50000</v>
      </c>
    </row>
    <row r="344" spans="1:7" ht="16.5" x14ac:dyDescent="0.25">
      <c r="A344" s="3" t="s">
        <v>318</v>
      </c>
      <c r="B344" s="3" t="s">
        <v>248</v>
      </c>
      <c r="C344" s="4">
        <v>1761000780</v>
      </c>
      <c r="D344" s="4" t="s">
        <v>399</v>
      </c>
      <c r="E344" s="6">
        <v>185000</v>
      </c>
      <c r="F344" s="6"/>
      <c r="G344" s="3">
        <v>185000</v>
      </c>
    </row>
    <row r="345" spans="1:7" ht="16.5" x14ac:dyDescent="0.25">
      <c r="A345" s="3" t="s">
        <v>400</v>
      </c>
      <c r="B345" s="3" t="s">
        <v>248</v>
      </c>
      <c r="C345" s="4">
        <v>1765000811</v>
      </c>
      <c r="D345" s="4" t="s">
        <v>401</v>
      </c>
      <c r="E345" s="7">
        <v>8200</v>
      </c>
      <c r="F345" s="6">
        <v>8300</v>
      </c>
      <c r="G345" s="3">
        <v>8200</v>
      </c>
    </row>
    <row r="346" spans="1:7" ht="16.5" x14ac:dyDescent="0.25">
      <c r="A346" s="3" t="s">
        <v>402</v>
      </c>
      <c r="B346" s="3" t="s">
        <v>248</v>
      </c>
      <c r="C346" s="4">
        <v>1765000812</v>
      </c>
      <c r="D346" s="4" t="s">
        <v>403</v>
      </c>
      <c r="E346" s="6">
        <v>33000</v>
      </c>
      <c r="F346" s="6">
        <v>31466</v>
      </c>
      <c r="G346" s="3">
        <v>33000</v>
      </c>
    </row>
    <row r="347" spans="1:7" ht="16.5" x14ac:dyDescent="0.25">
      <c r="A347" s="3" t="s">
        <v>402</v>
      </c>
      <c r="B347" s="3" t="s">
        <v>248</v>
      </c>
      <c r="C347" s="4">
        <v>1765200812</v>
      </c>
      <c r="D347" s="4" t="s">
        <v>404</v>
      </c>
      <c r="E347" s="6">
        <v>15000</v>
      </c>
      <c r="F347" s="6">
        <v>15000</v>
      </c>
      <c r="G347" s="3">
        <v>15000</v>
      </c>
    </row>
    <row r="348" spans="1:7" ht="16.5" x14ac:dyDescent="0.25">
      <c r="A348" s="3" t="s">
        <v>362</v>
      </c>
      <c r="B348" s="3" t="s">
        <v>248</v>
      </c>
      <c r="C348" s="4">
        <v>1761000830</v>
      </c>
      <c r="D348" s="4" t="s">
        <v>405</v>
      </c>
      <c r="E348" s="6">
        <v>30000</v>
      </c>
      <c r="F348" s="6">
        <v>20616</v>
      </c>
      <c r="G348" s="3">
        <v>30000</v>
      </c>
    </row>
    <row r="349" spans="1:7" ht="16.5" x14ac:dyDescent="0.25">
      <c r="A349" s="3" t="s">
        <v>14</v>
      </c>
      <c r="B349" s="3" t="s">
        <v>251</v>
      </c>
      <c r="C349" s="4">
        <v>1829200420</v>
      </c>
      <c r="D349" s="4" t="s">
        <v>406</v>
      </c>
      <c r="E349" s="6">
        <v>0</v>
      </c>
      <c r="F349" s="6">
        <v>5556</v>
      </c>
      <c r="G349" s="3">
        <v>15000</v>
      </c>
    </row>
    <row r="350" spans="1:7" ht="16.5" x14ac:dyDescent="0.25">
      <c r="A350" s="3" t="s">
        <v>274</v>
      </c>
      <c r="B350" s="3" t="s">
        <v>251</v>
      </c>
      <c r="C350" s="4">
        <v>1824000431</v>
      </c>
      <c r="D350" s="4" t="s">
        <v>407</v>
      </c>
      <c r="E350" s="6">
        <v>26000</v>
      </c>
      <c r="F350" s="6">
        <v>12613.19</v>
      </c>
      <c r="G350" s="3">
        <v>40000</v>
      </c>
    </row>
    <row r="351" spans="1:7" ht="16.5" x14ac:dyDescent="0.25">
      <c r="A351" s="3" t="s">
        <v>276</v>
      </c>
      <c r="B351" s="3" t="s">
        <v>251</v>
      </c>
      <c r="C351" s="4">
        <v>1824000432</v>
      </c>
      <c r="D351" s="4" t="s">
        <v>408</v>
      </c>
      <c r="E351" s="6">
        <v>6000</v>
      </c>
      <c r="F351" s="6">
        <v>5315.17</v>
      </c>
      <c r="G351" s="3">
        <v>7000</v>
      </c>
    </row>
    <row r="352" spans="1:7" ht="16.5" x14ac:dyDescent="0.25">
      <c r="A352" s="3" t="s">
        <v>276</v>
      </c>
      <c r="B352" s="3" t="s">
        <v>251</v>
      </c>
      <c r="C352" s="4">
        <v>1829200432</v>
      </c>
      <c r="D352" s="4" t="s">
        <v>409</v>
      </c>
      <c r="E352" s="6">
        <v>40000</v>
      </c>
      <c r="F352" s="6">
        <v>19034.88</v>
      </c>
      <c r="G352" s="3">
        <v>25000</v>
      </c>
    </row>
    <row r="353" spans="1:7" ht="16.5" x14ac:dyDescent="0.25">
      <c r="A353" s="3" t="s">
        <v>303</v>
      </c>
      <c r="B353" s="3" t="s">
        <v>251</v>
      </c>
      <c r="C353" s="4">
        <v>1824000541</v>
      </c>
      <c r="D353" s="4" t="s">
        <v>410</v>
      </c>
      <c r="E353" s="6">
        <v>7000</v>
      </c>
      <c r="F353" s="6">
        <v>7306.63</v>
      </c>
      <c r="G353" s="3">
        <v>9000</v>
      </c>
    </row>
    <row r="354" spans="1:7" ht="16.5" x14ac:dyDescent="0.25">
      <c r="A354" s="3" t="s">
        <v>316</v>
      </c>
      <c r="B354" s="3" t="s">
        <v>251</v>
      </c>
      <c r="C354" s="4">
        <v>1822100750</v>
      </c>
      <c r="D354" s="4" t="s">
        <v>411</v>
      </c>
      <c r="E354" s="6">
        <v>100000</v>
      </c>
      <c r="F354" s="6">
        <v>24896</v>
      </c>
      <c r="G354" s="3">
        <v>100000</v>
      </c>
    </row>
    <row r="355" spans="1:7" ht="16.5" x14ac:dyDescent="0.25">
      <c r="A355" s="3" t="s">
        <v>316</v>
      </c>
      <c r="B355" s="3" t="s">
        <v>251</v>
      </c>
      <c r="C355" s="4">
        <v>1824000750</v>
      </c>
      <c r="D355" s="4" t="s">
        <v>412</v>
      </c>
      <c r="E355" s="8">
        <v>10000</v>
      </c>
      <c r="F355" s="6">
        <v>17714</v>
      </c>
      <c r="G355" s="3">
        <v>29000</v>
      </c>
    </row>
    <row r="356" spans="1:7" ht="16.5" x14ac:dyDescent="0.25">
      <c r="A356" s="3" t="s">
        <v>316</v>
      </c>
      <c r="B356" s="3" t="s">
        <v>251</v>
      </c>
      <c r="C356" s="4">
        <v>1824181750</v>
      </c>
      <c r="D356" s="4" t="s">
        <v>413</v>
      </c>
      <c r="E356" s="6">
        <v>94000</v>
      </c>
      <c r="F356" s="6">
        <v>98670</v>
      </c>
      <c r="G356" s="3">
        <v>94000</v>
      </c>
    </row>
    <row r="357" spans="1:7" ht="16.5" x14ac:dyDescent="0.25">
      <c r="A357" s="3" t="s">
        <v>316</v>
      </c>
      <c r="B357" s="3" t="s">
        <v>251</v>
      </c>
      <c r="C357" s="4">
        <v>1828310750</v>
      </c>
      <c r="D357" s="4" t="s">
        <v>201</v>
      </c>
      <c r="E357" s="6">
        <v>100000</v>
      </c>
      <c r="F357" s="6">
        <v>59990</v>
      </c>
      <c r="G357" s="3">
        <v>100000</v>
      </c>
    </row>
    <row r="358" spans="1:7" ht="16.5" x14ac:dyDescent="0.25">
      <c r="A358" s="3" t="s">
        <v>316</v>
      </c>
      <c r="B358" s="3" t="s">
        <v>251</v>
      </c>
      <c r="C358" s="4">
        <v>1829210750</v>
      </c>
      <c r="D358" s="4" t="s">
        <v>414</v>
      </c>
      <c r="E358" s="6">
        <v>40000</v>
      </c>
      <c r="F358" s="6">
        <v>34410</v>
      </c>
      <c r="G358" s="3">
        <v>25000</v>
      </c>
    </row>
    <row r="359" spans="1:7" ht="16.5" x14ac:dyDescent="0.25">
      <c r="A359" s="3" t="s">
        <v>391</v>
      </c>
      <c r="B359" s="3" t="s">
        <v>251</v>
      </c>
      <c r="C359" s="4">
        <v>1829200771</v>
      </c>
      <c r="D359" s="4" t="s">
        <v>415</v>
      </c>
      <c r="E359" s="6">
        <v>5000</v>
      </c>
      <c r="F359" s="6">
        <v>1315.24</v>
      </c>
      <c r="G359" s="3">
        <v>18000</v>
      </c>
    </row>
    <row r="360" spans="1:7" ht="16.5" x14ac:dyDescent="0.25">
      <c r="A360" s="3" t="s">
        <v>318</v>
      </c>
      <c r="B360" s="3" t="s">
        <v>251</v>
      </c>
      <c r="C360" s="4">
        <v>1820000780</v>
      </c>
      <c r="D360" s="4" t="s">
        <v>416</v>
      </c>
      <c r="E360" s="6">
        <v>267000</v>
      </c>
      <c r="F360" s="6">
        <v>267150</v>
      </c>
      <c r="G360" s="3">
        <v>267000</v>
      </c>
    </row>
    <row r="361" spans="1:7" ht="16.5" x14ac:dyDescent="0.25">
      <c r="A361" s="3" t="s">
        <v>318</v>
      </c>
      <c r="B361" s="3" t="s">
        <v>251</v>
      </c>
      <c r="C361" s="4">
        <v>1822100780</v>
      </c>
      <c r="D361" s="4" t="s">
        <v>417</v>
      </c>
      <c r="E361" s="6"/>
      <c r="F361" s="6"/>
      <c r="G361" s="3">
        <v>0</v>
      </c>
    </row>
    <row r="362" spans="1:7" ht="16.5" x14ac:dyDescent="0.25">
      <c r="A362" s="3" t="s">
        <v>318</v>
      </c>
      <c r="B362" s="3" t="s">
        <v>251</v>
      </c>
      <c r="C362" s="4">
        <v>1822200780</v>
      </c>
      <c r="D362" s="4" t="s">
        <v>418</v>
      </c>
      <c r="E362" s="6"/>
      <c r="F362" s="6"/>
      <c r="G362" s="3">
        <v>0</v>
      </c>
    </row>
    <row r="363" spans="1:7" ht="16.5" x14ac:dyDescent="0.25">
      <c r="A363" s="3" t="s">
        <v>318</v>
      </c>
      <c r="B363" s="3" t="s">
        <v>251</v>
      </c>
      <c r="C363" s="4">
        <v>1823000780</v>
      </c>
      <c r="D363" s="4" t="s">
        <v>419</v>
      </c>
      <c r="E363" s="6">
        <v>5000</v>
      </c>
      <c r="F363" s="6">
        <v>41687</v>
      </c>
      <c r="G363" s="3">
        <v>43000</v>
      </c>
    </row>
    <row r="364" spans="1:7" ht="16.5" x14ac:dyDescent="0.25">
      <c r="A364" s="3" t="s">
        <v>318</v>
      </c>
      <c r="B364" s="3" t="s">
        <v>251</v>
      </c>
      <c r="C364" s="4">
        <v>1824000780</v>
      </c>
      <c r="D364" s="4" t="s">
        <v>420</v>
      </c>
      <c r="E364" s="8">
        <v>10000</v>
      </c>
      <c r="F364" s="6">
        <v>8824</v>
      </c>
      <c r="G364" s="3">
        <v>10000</v>
      </c>
    </row>
    <row r="365" spans="1:7" ht="16.5" x14ac:dyDescent="0.25">
      <c r="A365" s="3" t="s">
        <v>318</v>
      </c>
      <c r="B365" s="3" t="s">
        <v>251</v>
      </c>
      <c r="C365" s="4">
        <v>1824001780</v>
      </c>
      <c r="D365" s="4" t="s">
        <v>421</v>
      </c>
      <c r="E365" s="6">
        <v>0</v>
      </c>
      <c r="F365" s="6"/>
      <c r="G365" s="3">
        <v>15000</v>
      </c>
    </row>
    <row r="366" spans="1:7" ht="16.5" x14ac:dyDescent="0.25">
      <c r="A366" s="3" t="s">
        <v>318</v>
      </c>
      <c r="B366" s="3" t="s">
        <v>251</v>
      </c>
      <c r="C366" s="4">
        <v>1824444780</v>
      </c>
      <c r="D366" s="4" t="s">
        <v>66</v>
      </c>
      <c r="E366" s="6">
        <v>9000</v>
      </c>
      <c r="F366" s="6">
        <v>9248</v>
      </c>
      <c r="G366" s="3">
        <v>9000</v>
      </c>
    </row>
    <row r="367" spans="1:7" ht="16.5" x14ac:dyDescent="0.25">
      <c r="A367" s="3" t="s">
        <v>318</v>
      </c>
      <c r="B367" s="3" t="s">
        <v>251</v>
      </c>
      <c r="C367" s="4">
        <v>1827000780</v>
      </c>
      <c r="D367" s="4" t="s">
        <v>422</v>
      </c>
      <c r="E367" s="6">
        <v>10000</v>
      </c>
      <c r="F367" s="6">
        <v>7699</v>
      </c>
      <c r="G367" s="3">
        <v>10000</v>
      </c>
    </row>
    <row r="368" spans="1:7" ht="16.5" x14ac:dyDescent="0.25">
      <c r="A368" s="3" t="s">
        <v>318</v>
      </c>
      <c r="B368" s="3" t="s">
        <v>251</v>
      </c>
      <c r="C368" s="4">
        <v>1828155780</v>
      </c>
      <c r="D368" s="4" t="s">
        <v>206</v>
      </c>
      <c r="E368" s="6">
        <v>15500</v>
      </c>
      <c r="F368" s="6">
        <v>10000</v>
      </c>
      <c r="G368" s="3">
        <v>15500</v>
      </c>
    </row>
    <row r="369" spans="1:7" ht="16.5" x14ac:dyDescent="0.25">
      <c r="A369" s="3" t="s">
        <v>318</v>
      </c>
      <c r="B369" s="3" t="s">
        <v>251</v>
      </c>
      <c r="C369" s="4">
        <v>1828400780</v>
      </c>
      <c r="D369" s="4" t="s">
        <v>28</v>
      </c>
      <c r="E369" s="6">
        <v>60000</v>
      </c>
      <c r="F369" s="6">
        <v>72761</v>
      </c>
      <c r="G369" s="3">
        <v>90000</v>
      </c>
    </row>
    <row r="370" spans="1:7" ht="16.5" x14ac:dyDescent="0.25">
      <c r="A370" s="3" t="s">
        <v>423</v>
      </c>
      <c r="B370" s="3" t="s">
        <v>251</v>
      </c>
      <c r="C370" s="4">
        <v>1829900820</v>
      </c>
      <c r="D370" s="4" t="s">
        <v>424</v>
      </c>
      <c r="E370" s="6">
        <v>40000</v>
      </c>
      <c r="F370" s="6">
        <v>15000</v>
      </c>
      <c r="G370" s="3">
        <v>30000</v>
      </c>
    </row>
    <row r="371" spans="1:7" ht="16.5" x14ac:dyDescent="0.25">
      <c r="A371" s="4" t="s">
        <v>274</v>
      </c>
      <c r="B371" s="4" t="s">
        <v>263</v>
      </c>
      <c r="C371" s="4">
        <v>1832400431</v>
      </c>
      <c r="D371" s="4" t="s">
        <v>425</v>
      </c>
      <c r="E371" s="6">
        <v>5000</v>
      </c>
      <c r="F371" s="6">
        <v>4245.74</v>
      </c>
      <c r="G371" s="4">
        <v>5000</v>
      </c>
    </row>
    <row r="372" spans="1:7" ht="16.5" x14ac:dyDescent="0.25">
      <c r="A372" s="4" t="s">
        <v>276</v>
      </c>
      <c r="B372" s="4" t="s">
        <v>263</v>
      </c>
      <c r="C372" s="4">
        <v>1832400432</v>
      </c>
      <c r="D372" s="4" t="s">
        <v>426</v>
      </c>
      <c r="E372" s="6">
        <v>4000</v>
      </c>
      <c r="F372" s="6">
        <v>4381.04</v>
      </c>
      <c r="G372" s="4">
        <v>4000</v>
      </c>
    </row>
    <row r="373" spans="1:7" ht="16.5" x14ac:dyDescent="0.25">
      <c r="A373" s="4" t="s">
        <v>318</v>
      </c>
      <c r="B373" s="4" t="s">
        <v>263</v>
      </c>
      <c r="C373" s="4">
        <v>1835000780</v>
      </c>
      <c r="D373" s="4" t="s">
        <v>427</v>
      </c>
      <c r="E373" s="6">
        <v>37000</v>
      </c>
      <c r="F373" s="6">
        <v>34783</v>
      </c>
      <c r="G373" s="4">
        <v>32000</v>
      </c>
    </row>
    <row r="374" spans="1:7" ht="16.5" x14ac:dyDescent="0.25">
      <c r="A374" s="4" t="s">
        <v>362</v>
      </c>
      <c r="B374" s="4" t="s">
        <v>263</v>
      </c>
      <c r="C374" s="4">
        <v>1836100830</v>
      </c>
      <c r="D374" s="4" t="s">
        <v>428</v>
      </c>
      <c r="E374" s="6">
        <v>17000</v>
      </c>
      <c r="F374" s="6">
        <v>16955</v>
      </c>
      <c r="G374" s="4">
        <v>17000</v>
      </c>
    </row>
    <row r="375" spans="1:7" ht="16.5" x14ac:dyDescent="0.25">
      <c r="A375" s="3" t="s">
        <v>276</v>
      </c>
      <c r="B375" s="3" t="s">
        <v>429</v>
      </c>
      <c r="C375" s="4">
        <v>1854000432</v>
      </c>
      <c r="D375" s="4" t="s">
        <v>430</v>
      </c>
      <c r="E375" s="7">
        <v>1000</v>
      </c>
      <c r="F375" s="6">
        <v>147.22</v>
      </c>
      <c r="G375" s="3">
        <v>1000</v>
      </c>
    </row>
    <row r="376" spans="1:7" ht="16.5" x14ac:dyDescent="0.25">
      <c r="A376" s="3" t="s">
        <v>316</v>
      </c>
      <c r="B376" s="3" t="s">
        <v>265</v>
      </c>
      <c r="C376" s="4">
        <v>1879100750</v>
      </c>
      <c r="D376" s="4" t="s">
        <v>216</v>
      </c>
      <c r="E376" s="7"/>
      <c r="F376" s="6"/>
      <c r="G376" s="3">
        <v>0</v>
      </c>
    </row>
    <row r="377" spans="1:7" ht="16.5" x14ac:dyDescent="0.25">
      <c r="A377" s="3" t="s">
        <v>316</v>
      </c>
      <c r="B377" s="3" t="s">
        <v>265</v>
      </c>
      <c r="C377" s="4">
        <v>1879200750</v>
      </c>
      <c r="D377" s="4" t="s">
        <v>431</v>
      </c>
      <c r="E377" s="8">
        <v>34000</v>
      </c>
      <c r="F377" s="6">
        <v>6248</v>
      </c>
      <c r="G377" s="3">
        <v>7000</v>
      </c>
    </row>
    <row r="378" spans="1:7" ht="16.5" x14ac:dyDescent="0.25">
      <c r="A378" s="3" t="s">
        <v>318</v>
      </c>
      <c r="B378" s="3" t="s">
        <v>265</v>
      </c>
      <c r="C378" s="4">
        <v>1879100780</v>
      </c>
      <c r="D378" s="4" t="s">
        <v>432</v>
      </c>
      <c r="E378" s="7">
        <v>4000</v>
      </c>
      <c r="F378" s="6">
        <v>4467.5</v>
      </c>
      <c r="G378" s="3">
        <v>4000</v>
      </c>
    </row>
    <row r="379" spans="1:7" ht="16.5" x14ac:dyDescent="0.25">
      <c r="A379" s="3" t="s">
        <v>362</v>
      </c>
      <c r="B379" s="3" t="s">
        <v>265</v>
      </c>
      <c r="C379" s="4">
        <v>1879000830</v>
      </c>
      <c r="D379" s="4" t="s">
        <v>433</v>
      </c>
      <c r="E379" s="7">
        <v>11000</v>
      </c>
      <c r="F379" s="6">
        <v>10693</v>
      </c>
      <c r="G379" s="3">
        <v>11000</v>
      </c>
    </row>
    <row r="380" spans="1:7" ht="16.5" x14ac:dyDescent="0.25">
      <c r="A380" s="3" t="s">
        <v>434</v>
      </c>
      <c r="B380" s="3" t="s">
        <v>435</v>
      </c>
      <c r="C380" s="4">
        <v>1980000590</v>
      </c>
      <c r="D380" s="4" t="s">
        <v>436</v>
      </c>
      <c r="E380" s="7">
        <v>0</v>
      </c>
      <c r="F380" s="6">
        <v>2906.77</v>
      </c>
      <c r="G380" s="3">
        <v>0</v>
      </c>
    </row>
    <row r="381" spans="1:7" ht="16.5" x14ac:dyDescent="0.25">
      <c r="A381" s="3" t="s">
        <v>290</v>
      </c>
      <c r="B381" s="3" t="s">
        <v>267</v>
      </c>
      <c r="C381" s="4">
        <v>1990000520</v>
      </c>
      <c r="D381" s="4" t="s">
        <v>437</v>
      </c>
      <c r="E381" s="6">
        <v>13000</v>
      </c>
      <c r="F381" s="6">
        <v>12852</v>
      </c>
      <c r="G381" s="3">
        <v>13000</v>
      </c>
    </row>
    <row r="382" spans="1:7" ht="16.5" x14ac:dyDescent="0.25">
      <c r="A382" s="3" t="s">
        <v>321</v>
      </c>
      <c r="B382" s="3" t="s">
        <v>267</v>
      </c>
      <c r="C382" s="4">
        <v>1994000980</v>
      </c>
      <c r="D382" s="4" t="s">
        <v>438</v>
      </c>
      <c r="E382" s="6"/>
      <c r="F382" s="6">
        <v>-12972</v>
      </c>
      <c r="G382" s="3">
        <v>0</v>
      </c>
    </row>
    <row r="383" spans="1:7" ht="16.5" x14ac:dyDescent="0.25">
      <c r="A383" s="3" t="s">
        <v>187</v>
      </c>
      <c r="B383" s="3" t="s">
        <v>267</v>
      </c>
      <c r="C383" s="4">
        <v>1994000990</v>
      </c>
      <c r="D383" s="4" t="s">
        <v>439</v>
      </c>
      <c r="E383" s="6">
        <v>5000</v>
      </c>
      <c r="F383" s="6"/>
      <c r="G383" s="3">
        <v>5000</v>
      </c>
    </row>
    <row r="384" spans="1:7" ht="16.5" x14ac:dyDescent="0.25">
      <c r="C384" s="4"/>
      <c r="E384" s="6"/>
      <c r="F384" s="6"/>
    </row>
    <row r="385" spans="1:7" ht="16.5" x14ac:dyDescent="0.25">
      <c r="A385" s="5"/>
      <c r="B385" s="5"/>
      <c r="C385" s="1"/>
      <c r="D385" s="1" t="s">
        <v>440</v>
      </c>
      <c r="E385" s="2">
        <f>SUM(E252:E384)</f>
        <v>4556852</v>
      </c>
      <c r="F385" s="2">
        <f>SUM(F252:F384)</f>
        <v>3651848.3100000005</v>
      </c>
      <c r="G385" s="2">
        <f>SUM(G252:G384)</f>
        <v>4862578</v>
      </c>
    </row>
    <row r="386" spans="1:7" ht="16.5" x14ac:dyDescent="0.25">
      <c r="C386" s="4"/>
      <c r="D386" s="4"/>
      <c r="E386" s="6"/>
      <c r="F386" s="6"/>
      <c r="G386" s="6"/>
    </row>
    <row r="387" spans="1:7" ht="16.5" x14ac:dyDescent="0.25">
      <c r="C387" s="4"/>
      <c r="D387" s="4"/>
      <c r="E387" s="6"/>
      <c r="F387" s="6"/>
      <c r="G387" s="6"/>
    </row>
    <row r="388" spans="1:7" ht="16.5" x14ac:dyDescent="0.25">
      <c r="A388" s="3" t="s">
        <v>10</v>
      </c>
      <c r="B388" s="3" t="s">
        <v>441</v>
      </c>
      <c r="C388" s="4">
        <v>1811000110</v>
      </c>
      <c r="D388" s="4" t="s">
        <v>442</v>
      </c>
      <c r="E388" s="6">
        <v>140000</v>
      </c>
      <c r="F388" s="6">
        <v>174695.5</v>
      </c>
      <c r="G388" s="3">
        <v>215000</v>
      </c>
    </row>
    <row r="389" spans="1:7" ht="16.5" x14ac:dyDescent="0.25">
      <c r="A389" s="3" t="s">
        <v>10</v>
      </c>
      <c r="B389" s="3" t="s">
        <v>441</v>
      </c>
      <c r="C389" s="4">
        <v>1811100110</v>
      </c>
      <c r="D389" s="4" t="s">
        <v>443</v>
      </c>
      <c r="E389" s="6">
        <v>300000</v>
      </c>
      <c r="F389" s="6"/>
      <c r="G389" s="3">
        <v>0</v>
      </c>
    </row>
    <row r="390" spans="1:7" ht="16.5" x14ac:dyDescent="0.25">
      <c r="A390" s="3" t="s">
        <v>10</v>
      </c>
      <c r="B390" s="3" t="s">
        <v>441</v>
      </c>
      <c r="C390" s="4">
        <v>1811200110</v>
      </c>
      <c r="D390" s="4" t="s">
        <v>444</v>
      </c>
      <c r="E390" s="6">
        <v>25000</v>
      </c>
      <c r="F390" s="6"/>
      <c r="G390" s="3">
        <v>0</v>
      </c>
    </row>
    <row r="391" spans="1:7" ht="16.5" x14ac:dyDescent="0.25">
      <c r="A391" s="3" t="s">
        <v>10</v>
      </c>
      <c r="B391" s="3" t="s">
        <v>441</v>
      </c>
      <c r="C391" s="4">
        <v>1812200110</v>
      </c>
      <c r="D391" s="4" t="s">
        <v>445</v>
      </c>
      <c r="E391" s="6">
        <v>235000</v>
      </c>
      <c r="F391" s="6">
        <v>227846.44</v>
      </c>
      <c r="G391" s="3">
        <v>220000</v>
      </c>
    </row>
    <row r="392" spans="1:7" ht="16.5" x14ac:dyDescent="0.25">
      <c r="A392" s="3" t="s">
        <v>10</v>
      </c>
      <c r="B392" s="3" t="s">
        <v>441</v>
      </c>
      <c r="C392" s="4">
        <v>1812230110</v>
      </c>
      <c r="D392" s="4" t="s">
        <v>446</v>
      </c>
      <c r="E392" s="6">
        <v>20000</v>
      </c>
      <c r="F392" s="6">
        <v>49609.37</v>
      </c>
      <c r="G392" s="3">
        <v>70000</v>
      </c>
    </row>
    <row r="393" spans="1:7" ht="16.5" x14ac:dyDescent="0.25">
      <c r="A393" s="3" t="s">
        <v>10</v>
      </c>
      <c r="B393" s="3" t="s">
        <v>441</v>
      </c>
      <c r="C393" s="4">
        <v>1812240110</v>
      </c>
      <c r="D393" s="4" t="s">
        <v>447</v>
      </c>
      <c r="E393" s="6"/>
      <c r="F393" s="10"/>
      <c r="G393" s="3">
        <v>0</v>
      </c>
    </row>
    <row r="394" spans="1:7" ht="16.5" x14ac:dyDescent="0.25">
      <c r="A394" s="3" t="s">
        <v>10</v>
      </c>
      <c r="B394" s="3" t="s">
        <v>441</v>
      </c>
      <c r="C394" s="4">
        <v>1812250110</v>
      </c>
      <c r="D394" s="4" t="s">
        <v>128</v>
      </c>
      <c r="E394" s="6"/>
      <c r="F394" s="6"/>
      <c r="G394" s="3">
        <v>0</v>
      </c>
    </row>
    <row r="395" spans="1:7" ht="16.5" x14ac:dyDescent="0.25">
      <c r="A395" s="3" t="s">
        <v>10</v>
      </c>
      <c r="B395" s="3" t="s">
        <v>441</v>
      </c>
      <c r="C395" s="4">
        <v>1812300110</v>
      </c>
      <c r="D395" s="4" t="s">
        <v>448</v>
      </c>
      <c r="E395" s="6">
        <v>260000</v>
      </c>
      <c r="F395" s="6">
        <v>231651.21</v>
      </c>
      <c r="G395" s="3">
        <v>230000</v>
      </c>
    </row>
    <row r="396" spans="1:7" ht="16.5" x14ac:dyDescent="0.25">
      <c r="A396" s="3" t="s">
        <v>10</v>
      </c>
      <c r="B396" s="3" t="s">
        <v>441</v>
      </c>
      <c r="C396" s="4">
        <v>1812310110</v>
      </c>
      <c r="D396" s="4" t="s">
        <v>449</v>
      </c>
      <c r="E396" s="6">
        <v>270000</v>
      </c>
      <c r="F396" s="6">
        <v>246523.94</v>
      </c>
      <c r="G396" s="3">
        <v>230000</v>
      </c>
    </row>
    <row r="397" spans="1:7" ht="16.5" x14ac:dyDescent="0.25">
      <c r="A397" s="3" t="s">
        <v>10</v>
      </c>
      <c r="B397" s="3" t="s">
        <v>441</v>
      </c>
      <c r="C397" s="4">
        <v>1812520110</v>
      </c>
      <c r="D397" s="4" t="s">
        <v>450</v>
      </c>
      <c r="E397" s="6">
        <v>65000</v>
      </c>
      <c r="F397" s="6">
        <v>20171.62</v>
      </c>
      <c r="G397" s="3">
        <v>20000</v>
      </c>
    </row>
    <row r="398" spans="1:7" ht="16.5" x14ac:dyDescent="0.25">
      <c r="A398" s="3" t="s">
        <v>10</v>
      </c>
      <c r="B398" s="3" t="s">
        <v>441</v>
      </c>
      <c r="C398" s="4">
        <v>1813100110</v>
      </c>
      <c r="D398" s="4" t="s">
        <v>98</v>
      </c>
      <c r="E398" s="8">
        <v>221000</v>
      </c>
      <c r="F398" s="6">
        <v>214617.23</v>
      </c>
      <c r="G398" s="3">
        <v>214000</v>
      </c>
    </row>
    <row r="399" spans="1:7" ht="16.5" x14ac:dyDescent="0.25">
      <c r="A399" s="3" t="s">
        <v>10</v>
      </c>
      <c r="B399" s="3" t="s">
        <v>441</v>
      </c>
      <c r="C399" s="4">
        <v>1813200110</v>
      </c>
      <c r="D399" s="4" t="s">
        <v>97</v>
      </c>
      <c r="E399" s="6">
        <v>480000</v>
      </c>
      <c r="F399" s="6">
        <v>466324.49</v>
      </c>
      <c r="G399" s="3">
        <v>430000</v>
      </c>
    </row>
    <row r="400" spans="1:7" ht="16.5" x14ac:dyDescent="0.25">
      <c r="A400" s="3" t="s">
        <v>10</v>
      </c>
      <c r="B400" s="3" t="s">
        <v>441</v>
      </c>
      <c r="C400" s="4">
        <v>1813335110</v>
      </c>
      <c r="D400" s="4" t="s">
        <v>451</v>
      </c>
      <c r="E400" s="6">
        <v>200000</v>
      </c>
      <c r="F400" s="6">
        <v>113833.58</v>
      </c>
      <c r="G400" s="3">
        <v>140000</v>
      </c>
    </row>
    <row r="401" spans="1:7" ht="16.5" x14ac:dyDescent="0.25">
      <c r="A401" s="3" t="s">
        <v>10</v>
      </c>
      <c r="B401" s="3" t="s">
        <v>441</v>
      </c>
      <c r="C401" s="4">
        <v>1813337110</v>
      </c>
      <c r="D401" s="4" t="s">
        <v>117</v>
      </c>
      <c r="E401" s="6">
        <v>166000</v>
      </c>
      <c r="F401" s="6">
        <v>138183.81</v>
      </c>
      <c r="G401" s="3">
        <v>140000</v>
      </c>
    </row>
    <row r="402" spans="1:7" ht="16.5" x14ac:dyDescent="0.25">
      <c r="A402" s="3" t="s">
        <v>10</v>
      </c>
      <c r="B402" s="3" t="s">
        <v>441</v>
      </c>
      <c r="C402" s="4">
        <v>1817100110</v>
      </c>
      <c r="D402" s="4" t="s">
        <v>452</v>
      </c>
      <c r="E402" s="6">
        <v>93000</v>
      </c>
      <c r="F402" s="6">
        <v>90389.85</v>
      </c>
      <c r="G402" s="3">
        <v>90222</v>
      </c>
    </row>
    <row r="403" spans="1:7" ht="16.5" x14ac:dyDescent="0.25">
      <c r="A403" s="3" t="s">
        <v>10</v>
      </c>
      <c r="B403" s="3" t="s">
        <v>441</v>
      </c>
      <c r="C403" s="4">
        <v>1817300110</v>
      </c>
      <c r="D403" s="4" t="s">
        <v>453</v>
      </c>
      <c r="E403" s="6">
        <v>160000</v>
      </c>
      <c r="F403" s="6">
        <v>154599.29999999999</v>
      </c>
      <c r="G403" s="3">
        <v>151000</v>
      </c>
    </row>
    <row r="404" spans="1:7" ht="16.5" x14ac:dyDescent="0.25">
      <c r="A404" s="3" t="s">
        <v>10</v>
      </c>
      <c r="B404" s="3" t="s">
        <v>441</v>
      </c>
      <c r="C404" s="4">
        <v>1817700110</v>
      </c>
      <c r="D404" s="4" t="s">
        <v>454</v>
      </c>
      <c r="E404" s="6">
        <v>40000</v>
      </c>
      <c r="F404" s="6">
        <v>29360.91</v>
      </c>
      <c r="G404" s="3">
        <v>40000</v>
      </c>
    </row>
    <row r="405" spans="1:7" ht="16.5" x14ac:dyDescent="0.25">
      <c r="A405" s="3" t="s">
        <v>10</v>
      </c>
      <c r="B405" s="3" t="s">
        <v>441</v>
      </c>
      <c r="C405" s="4">
        <v>1817901110</v>
      </c>
      <c r="D405" s="4" t="s">
        <v>128</v>
      </c>
      <c r="E405" s="6">
        <v>0</v>
      </c>
      <c r="F405" s="6">
        <v>48498.23</v>
      </c>
      <c r="G405" s="3">
        <v>52000</v>
      </c>
    </row>
    <row r="406" spans="1:7" ht="16.5" x14ac:dyDescent="0.25">
      <c r="A406" s="3" t="s">
        <v>10</v>
      </c>
      <c r="B406" s="3" t="s">
        <v>441</v>
      </c>
      <c r="C406" s="4">
        <v>1817910110</v>
      </c>
      <c r="D406" s="4" t="s">
        <v>129</v>
      </c>
      <c r="E406" s="6">
        <v>0</v>
      </c>
      <c r="F406" s="6">
        <v>44734.86</v>
      </c>
      <c r="G406" s="3">
        <v>47000</v>
      </c>
    </row>
    <row r="407" spans="1:7" ht="16.5" x14ac:dyDescent="0.25">
      <c r="A407" s="3" t="s">
        <v>10</v>
      </c>
      <c r="B407" s="3" t="s">
        <v>441</v>
      </c>
      <c r="C407" s="4">
        <v>1819991110</v>
      </c>
      <c r="D407" s="4" t="s">
        <v>455</v>
      </c>
      <c r="E407" s="6">
        <v>19500</v>
      </c>
      <c r="F407" s="6">
        <v>22339.5</v>
      </c>
      <c r="G407" s="3">
        <v>20000</v>
      </c>
    </row>
    <row r="408" spans="1:7" ht="16.5" x14ac:dyDescent="0.25">
      <c r="C408" s="4"/>
      <c r="D408" s="4"/>
      <c r="E408" s="6"/>
      <c r="F408" s="6"/>
    </row>
    <row r="409" spans="1:7" ht="16.5" x14ac:dyDescent="0.25">
      <c r="A409" s="5"/>
      <c r="B409" s="5"/>
      <c r="C409" s="1"/>
      <c r="D409" s="1" t="s">
        <v>456</v>
      </c>
      <c r="E409" s="2">
        <f>SUM(E388:E407)</f>
        <v>2694500</v>
      </c>
      <c r="F409" s="2">
        <f>SUM(F388:F407)</f>
        <v>2273379.8400000003</v>
      </c>
      <c r="G409" s="2">
        <f>SUM(G388:G407)</f>
        <v>2309222</v>
      </c>
    </row>
    <row r="410" spans="1:7" ht="16.5" x14ac:dyDescent="0.25">
      <c r="C410" s="4"/>
      <c r="D410" s="4"/>
      <c r="E410" s="6"/>
      <c r="F410" s="6"/>
    </row>
    <row r="411" spans="1:7" ht="16.5" x14ac:dyDescent="0.25">
      <c r="A411" s="3" t="s">
        <v>457</v>
      </c>
      <c r="B411" s="3" t="s">
        <v>441</v>
      </c>
      <c r="C411" s="4">
        <v>1813200421</v>
      </c>
      <c r="D411" s="4" t="s">
        <v>458</v>
      </c>
      <c r="E411" s="6"/>
      <c r="F411" s="6">
        <v>1312</v>
      </c>
      <c r="G411" s="3">
        <v>0</v>
      </c>
    </row>
    <row r="412" spans="1:7" ht="16.5" x14ac:dyDescent="0.25">
      <c r="A412" s="3" t="s">
        <v>459</v>
      </c>
      <c r="B412" s="3" t="s">
        <v>441</v>
      </c>
      <c r="C412" s="4">
        <v>1812200422</v>
      </c>
      <c r="D412" s="4" t="s">
        <v>460</v>
      </c>
      <c r="E412" s="6">
        <v>7000</v>
      </c>
      <c r="F412" s="6">
        <v>16160</v>
      </c>
      <c r="G412" s="3">
        <v>17000</v>
      </c>
    </row>
    <row r="413" spans="1:7" ht="16.5" x14ac:dyDescent="0.25">
      <c r="A413" s="3" t="s">
        <v>459</v>
      </c>
      <c r="B413" s="3" t="s">
        <v>441</v>
      </c>
      <c r="C413" s="4">
        <v>1813200422</v>
      </c>
      <c r="D413" s="4" t="s">
        <v>461</v>
      </c>
      <c r="E413" s="6">
        <v>7000</v>
      </c>
      <c r="F413" s="6">
        <v>7170</v>
      </c>
      <c r="G413" s="3">
        <v>7000</v>
      </c>
    </row>
    <row r="414" spans="1:7" ht="16.5" x14ac:dyDescent="0.25">
      <c r="A414" s="3" t="s">
        <v>274</v>
      </c>
      <c r="B414" s="3" t="s">
        <v>441</v>
      </c>
      <c r="C414" s="4">
        <v>1812200431</v>
      </c>
      <c r="D414" s="4" t="s">
        <v>462</v>
      </c>
      <c r="E414" s="6">
        <v>7000</v>
      </c>
      <c r="F414" s="6"/>
      <c r="G414" s="3">
        <v>7000</v>
      </c>
    </row>
    <row r="415" spans="1:7" ht="16.5" x14ac:dyDescent="0.25">
      <c r="A415" s="3" t="s">
        <v>274</v>
      </c>
      <c r="B415" s="3" t="s">
        <v>441</v>
      </c>
      <c r="C415" s="4">
        <v>1812300431</v>
      </c>
      <c r="D415" s="4" t="s">
        <v>463</v>
      </c>
      <c r="E415" s="6">
        <v>7000</v>
      </c>
      <c r="F415" s="6">
        <v>5836.34</v>
      </c>
      <c r="G415" s="3">
        <v>5000</v>
      </c>
    </row>
    <row r="416" spans="1:7" ht="16.5" x14ac:dyDescent="0.25">
      <c r="A416" s="3" t="s">
        <v>276</v>
      </c>
      <c r="B416" s="3" t="s">
        <v>441</v>
      </c>
      <c r="C416" s="4">
        <v>1812200432</v>
      </c>
      <c r="D416" s="4" t="s">
        <v>464</v>
      </c>
      <c r="E416" s="6">
        <v>3000</v>
      </c>
      <c r="F416" s="6">
        <v>108.09</v>
      </c>
      <c r="G416" s="3">
        <v>6000</v>
      </c>
    </row>
    <row r="417" spans="1:7" ht="16.5" x14ac:dyDescent="0.25">
      <c r="A417" s="3" t="s">
        <v>276</v>
      </c>
      <c r="B417" s="3" t="s">
        <v>441</v>
      </c>
      <c r="C417" s="4">
        <v>1812300432</v>
      </c>
      <c r="D417" s="4" t="s">
        <v>465</v>
      </c>
      <c r="E417" s="6">
        <v>4000</v>
      </c>
      <c r="F417" s="6">
        <v>2911.97</v>
      </c>
      <c r="G417" s="3">
        <v>8000</v>
      </c>
    </row>
    <row r="418" spans="1:7" ht="16.5" x14ac:dyDescent="0.25">
      <c r="A418" s="3" t="s">
        <v>278</v>
      </c>
      <c r="B418" s="3" t="s">
        <v>441</v>
      </c>
      <c r="C418" s="4">
        <v>1812200433</v>
      </c>
      <c r="D418" s="4" t="s">
        <v>466</v>
      </c>
      <c r="E418" s="6">
        <v>6000</v>
      </c>
      <c r="F418" s="10">
        <v>6000</v>
      </c>
      <c r="G418" s="3">
        <v>6000</v>
      </c>
    </row>
    <row r="419" spans="1:7" ht="16.5" x14ac:dyDescent="0.25">
      <c r="A419" s="3" t="s">
        <v>278</v>
      </c>
      <c r="B419" s="3" t="s">
        <v>441</v>
      </c>
      <c r="C419" s="4">
        <v>1812300433</v>
      </c>
      <c r="D419" s="4" t="s">
        <v>467</v>
      </c>
      <c r="E419" s="6">
        <v>10000</v>
      </c>
      <c r="F419" s="6">
        <v>11544</v>
      </c>
      <c r="G419" s="3">
        <v>8000</v>
      </c>
    </row>
    <row r="420" spans="1:7" ht="16.5" x14ac:dyDescent="0.25">
      <c r="A420" s="3" t="s">
        <v>468</v>
      </c>
      <c r="B420" s="3" t="s">
        <v>441</v>
      </c>
      <c r="C420" s="4">
        <v>1817500441</v>
      </c>
      <c r="D420" s="4" t="s">
        <v>469</v>
      </c>
      <c r="E420" s="6">
        <v>28000</v>
      </c>
      <c r="F420" s="6">
        <v>28959</v>
      </c>
      <c r="G420" s="3">
        <v>28000</v>
      </c>
    </row>
    <row r="421" spans="1:7" ht="16.5" x14ac:dyDescent="0.25">
      <c r="A421" s="3" t="s">
        <v>284</v>
      </c>
      <c r="B421" s="3" t="s">
        <v>441</v>
      </c>
      <c r="C421" s="4">
        <v>1813200450</v>
      </c>
      <c r="D421" s="4" t="s">
        <v>470</v>
      </c>
      <c r="E421" s="6">
        <v>18000</v>
      </c>
      <c r="F421" s="6">
        <v>16450</v>
      </c>
      <c r="G421" s="3">
        <v>22000</v>
      </c>
    </row>
    <row r="422" spans="1:7" ht="16.5" x14ac:dyDescent="0.25">
      <c r="A422" s="3" t="s">
        <v>284</v>
      </c>
      <c r="B422" s="3" t="s">
        <v>441</v>
      </c>
      <c r="C422" s="4">
        <v>1813255450</v>
      </c>
      <c r="D422" s="4" t="s">
        <v>471</v>
      </c>
      <c r="E422" s="6">
        <v>0</v>
      </c>
      <c r="F422" s="6">
        <v>26091</v>
      </c>
      <c r="G422" s="3">
        <v>26100</v>
      </c>
    </row>
    <row r="423" spans="1:7" ht="16.5" x14ac:dyDescent="0.25">
      <c r="A423" s="3" t="s">
        <v>284</v>
      </c>
      <c r="B423" s="3" t="s">
        <v>441</v>
      </c>
      <c r="C423" s="4">
        <v>1819999450</v>
      </c>
      <c r="D423" s="4" t="s">
        <v>472</v>
      </c>
      <c r="E423" s="6">
        <v>56260</v>
      </c>
      <c r="F423" s="6">
        <v>34990</v>
      </c>
      <c r="G423" s="3">
        <v>35000</v>
      </c>
    </row>
    <row r="424" spans="1:7" ht="16.5" x14ac:dyDescent="0.25">
      <c r="A424" s="3" t="s">
        <v>292</v>
      </c>
      <c r="B424" s="3" t="s">
        <v>441</v>
      </c>
      <c r="C424" s="4">
        <v>1817300521</v>
      </c>
      <c r="D424" s="4" t="s">
        <v>473</v>
      </c>
      <c r="E424" s="6">
        <v>13000</v>
      </c>
      <c r="F424" s="6">
        <v>12816</v>
      </c>
      <c r="G424" s="3">
        <v>13000</v>
      </c>
    </row>
    <row r="425" spans="1:7" ht="16.5" x14ac:dyDescent="0.25">
      <c r="A425" s="3" t="s">
        <v>303</v>
      </c>
      <c r="B425" s="3" t="s">
        <v>441</v>
      </c>
      <c r="C425" s="4">
        <v>1812200541</v>
      </c>
      <c r="D425" s="4" t="s">
        <v>474</v>
      </c>
      <c r="E425" s="6">
        <v>2000</v>
      </c>
      <c r="F425" s="6">
        <v>1585.16</v>
      </c>
      <c r="G425" s="3">
        <v>8000</v>
      </c>
    </row>
    <row r="426" spans="1:7" ht="16.5" x14ac:dyDescent="0.25">
      <c r="A426" s="3" t="s">
        <v>303</v>
      </c>
      <c r="B426" s="3" t="s">
        <v>441</v>
      </c>
      <c r="C426" s="4">
        <v>1812300541</v>
      </c>
      <c r="D426" s="4" t="s">
        <v>475</v>
      </c>
      <c r="E426" s="6">
        <v>1000</v>
      </c>
      <c r="F426" s="6">
        <v>69</v>
      </c>
      <c r="G426" s="3">
        <v>1000</v>
      </c>
    </row>
    <row r="427" spans="1:7" ht="16.5" x14ac:dyDescent="0.25">
      <c r="A427" s="3" t="s">
        <v>303</v>
      </c>
      <c r="B427" s="3" t="s">
        <v>441</v>
      </c>
      <c r="C427" s="4">
        <v>1813200541</v>
      </c>
      <c r="D427" s="4" t="s">
        <v>476</v>
      </c>
      <c r="E427" s="6">
        <v>10000</v>
      </c>
      <c r="F427" s="6">
        <v>151.68</v>
      </c>
      <c r="G427" s="3">
        <v>15000</v>
      </c>
    </row>
    <row r="428" spans="1:7" ht="16.5" x14ac:dyDescent="0.25">
      <c r="A428" s="3" t="s">
        <v>328</v>
      </c>
      <c r="B428" s="3" t="s">
        <v>441</v>
      </c>
      <c r="C428" s="4">
        <v>1811100720</v>
      </c>
      <c r="D428" s="4" t="s">
        <v>477</v>
      </c>
      <c r="E428" s="6">
        <v>37000</v>
      </c>
      <c r="F428" s="6">
        <v>36776</v>
      </c>
      <c r="G428" s="3">
        <v>37000</v>
      </c>
    </row>
    <row r="429" spans="1:7" ht="16.5" x14ac:dyDescent="0.25">
      <c r="A429" s="3" t="s">
        <v>328</v>
      </c>
      <c r="B429" s="3" t="s">
        <v>441</v>
      </c>
      <c r="C429" s="4">
        <v>1812200720</v>
      </c>
      <c r="D429" s="4" t="s">
        <v>478</v>
      </c>
      <c r="E429" s="6">
        <v>12000</v>
      </c>
      <c r="F429" s="6">
        <v>9095.14</v>
      </c>
      <c r="G429" s="3">
        <v>12000</v>
      </c>
    </row>
    <row r="430" spans="1:7" ht="16.5" x14ac:dyDescent="0.25">
      <c r="A430" s="3" t="s">
        <v>328</v>
      </c>
      <c r="B430" s="3" t="s">
        <v>441</v>
      </c>
      <c r="C430" s="4">
        <v>1812300720</v>
      </c>
      <c r="D430" s="4" t="s">
        <v>479</v>
      </c>
      <c r="E430" s="6">
        <v>7000</v>
      </c>
      <c r="F430" s="6">
        <v>9822.9500000000007</v>
      </c>
      <c r="G430" s="3">
        <v>10000</v>
      </c>
    </row>
    <row r="431" spans="1:7" ht="16.5" x14ac:dyDescent="0.25">
      <c r="A431" s="3" t="s">
        <v>31</v>
      </c>
      <c r="B431" s="3" t="s">
        <v>441</v>
      </c>
      <c r="C431" s="4">
        <v>1812200740</v>
      </c>
      <c r="D431" s="4" t="s">
        <v>480</v>
      </c>
      <c r="E431" s="6">
        <v>11000</v>
      </c>
      <c r="F431" s="6">
        <v>11586.6</v>
      </c>
      <c r="G431" s="3">
        <v>13000</v>
      </c>
    </row>
    <row r="432" spans="1:7" ht="16.5" x14ac:dyDescent="0.25">
      <c r="A432" s="3" t="s">
        <v>31</v>
      </c>
      <c r="B432" s="3" t="s">
        <v>441</v>
      </c>
      <c r="C432" s="4">
        <v>1812300740</v>
      </c>
      <c r="D432" s="4" t="s">
        <v>481</v>
      </c>
      <c r="E432" s="6">
        <v>6000</v>
      </c>
      <c r="F432" s="6">
        <v>5351</v>
      </c>
      <c r="G432" s="3">
        <v>6000</v>
      </c>
    </row>
    <row r="433" spans="1:7" ht="16.5" x14ac:dyDescent="0.25">
      <c r="A433" s="3" t="s">
        <v>316</v>
      </c>
      <c r="B433" s="3" t="s">
        <v>441</v>
      </c>
      <c r="C433" s="4">
        <v>1812520750</v>
      </c>
      <c r="D433" s="4" t="s">
        <v>482</v>
      </c>
      <c r="E433" s="6">
        <v>90000</v>
      </c>
      <c r="F433" s="6">
        <v>25875</v>
      </c>
      <c r="G433" s="3">
        <v>30000</v>
      </c>
    </row>
    <row r="434" spans="1:7" ht="16.5" x14ac:dyDescent="0.25">
      <c r="A434" s="3" t="s">
        <v>316</v>
      </c>
      <c r="B434" s="3" t="s">
        <v>441</v>
      </c>
      <c r="C434" s="4">
        <v>1813200750</v>
      </c>
      <c r="D434" s="4" t="s">
        <v>483</v>
      </c>
      <c r="E434" s="6">
        <v>6000</v>
      </c>
      <c r="F434" s="6">
        <v>5998</v>
      </c>
      <c r="G434" s="3">
        <v>6000</v>
      </c>
    </row>
    <row r="435" spans="1:7" ht="16.5" x14ac:dyDescent="0.25">
      <c r="A435" s="3" t="s">
        <v>316</v>
      </c>
      <c r="B435" s="3" t="s">
        <v>441</v>
      </c>
      <c r="C435" s="4">
        <v>1813260750</v>
      </c>
      <c r="D435" s="4" t="s">
        <v>484</v>
      </c>
      <c r="E435" s="6">
        <v>60000</v>
      </c>
      <c r="F435" s="6">
        <v>9512</v>
      </c>
      <c r="G435" s="3">
        <v>60000</v>
      </c>
    </row>
    <row r="436" spans="1:7" ht="16.5" x14ac:dyDescent="0.25">
      <c r="A436" s="3" t="s">
        <v>316</v>
      </c>
      <c r="B436" s="3" t="s">
        <v>441</v>
      </c>
      <c r="C436" s="4">
        <v>1813288750</v>
      </c>
      <c r="D436" s="4" t="s">
        <v>485</v>
      </c>
      <c r="E436" s="7">
        <v>80000</v>
      </c>
      <c r="F436" s="6">
        <v>50141.41</v>
      </c>
      <c r="G436" s="3">
        <v>80000</v>
      </c>
    </row>
    <row r="437" spans="1:7" ht="16.5" x14ac:dyDescent="0.25">
      <c r="A437" s="3" t="s">
        <v>316</v>
      </c>
      <c r="B437" s="3" t="s">
        <v>441</v>
      </c>
      <c r="C437" s="4">
        <v>1813300750</v>
      </c>
      <c r="D437" s="4" t="s">
        <v>486</v>
      </c>
      <c r="E437" s="6">
        <v>400000</v>
      </c>
      <c r="F437" s="6">
        <v>449481.5</v>
      </c>
      <c r="G437" s="3">
        <v>400000</v>
      </c>
    </row>
    <row r="438" spans="1:7" ht="16.5" x14ac:dyDescent="0.25">
      <c r="A438" s="3" t="s">
        <v>316</v>
      </c>
      <c r="B438" s="3" t="s">
        <v>441</v>
      </c>
      <c r="C438" s="4">
        <v>1817100750</v>
      </c>
      <c r="D438" s="4" t="s">
        <v>487</v>
      </c>
      <c r="E438" s="6">
        <v>220000</v>
      </c>
      <c r="F438" s="6">
        <v>242756.91</v>
      </c>
      <c r="G438" s="3">
        <v>268000</v>
      </c>
    </row>
    <row r="439" spans="1:7" ht="16.5" x14ac:dyDescent="0.25">
      <c r="A439" s="3" t="s">
        <v>488</v>
      </c>
      <c r="B439" s="3" t="s">
        <v>441</v>
      </c>
      <c r="C439" s="4">
        <v>1815200760</v>
      </c>
      <c r="D439" s="4" t="s">
        <v>489</v>
      </c>
      <c r="E439" s="6">
        <v>48000</v>
      </c>
      <c r="F439" s="6">
        <v>68868</v>
      </c>
      <c r="G439" s="3">
        <v>48000</v>
      </c>
    </row>
    <row r="440" spans="1:7" ht="16.5" x14ac:dyDescent="0.25">
      <c r="A440" s="3" t="s">
        <v>318</v>
      </c>
      <c r="B440" s="3" t="s">
        <v>441</v>
      </c>
      <c r="C440" s="4">
        <v>1812200780</v>
      </c>
      <c r="D440" s="4" t="s">
        <v>490</v>
      </c>
      <c r="E440" s="6">
        <v>65000</v>
      </c>
      <c r="F440" s="6">
        <v>64982.42</v>
      </c>
      <c r="G440" s="3">
        <v>50000</v>
      </c>
    </row>
    <row r="441" spans="1:7" ht="16.5" x14ac:dyDescent="0.25">
      <c r="A441" s="3" t="s">
        <v>318</v>
      </c>
      <c r="B441" s="3" t="s">
        <v>441</v>
      </c>
      <c r="C441" s="4">
        <v>1812510780</v>
      </c>
      <c r="D441" s="4" t="s">
        <v>23</v>
      </c>
      <c r="E441" s="6">
        <v>0</v>
      </c>
      <c r="F441" s="6">
        <v>86000</v>
      </c>
      <c r="G441" s="3">
        <v>80000</v>
      </c>
    </row>
    <row r="442" spans="1:7" ht="16.5" x14ac:dyDescent="0.25">
      <c r="A442" s="3" t="s">
        <v>318</v>
      </c>
      <c r="B442" s="3" t="s">
        <v>441</v>
      </c>
      <c r="C442" s="4">
        <v>1813200780</v>
      </c>
      <c r="D442" s="4" t="s">
        <v>491</v>
      </c>
      <c r="E442" s="6">
        <v>4000</v>
      </c>
      <c r="F442" s="6">
        <v>2571.61</v>
      </c>
      <c r="G442" s="3">
        <v>4000</v>
      </c>
    </row>
    <row r="443" spans="1:7" ht="16.5" x14ac:dyDescent="0.25">
      <c r="A443" s="3" t="s">
        <v>318</v>
      </c>
      <c r="B443" s="3" t="s">
        <v>441</v>
      </c>
      <c r="C443" s="4">
        <v>1813201780</v>
      </c>
      <c r="D443" s="4" t="s">
        <v>492</v>
      </c>
      <c r="E443" s="6">
        <v>13000</v>
      </c>
      <c r="F443" s="6">
        <v>10800</v>
      </c>
      <c r="G443" s="3">
        <v>13000</v>
      </c>
    </row>
    <row r="444" spans="1:7" ht="16.5" x14ac:dyDescent="0.25">
      <c r="A444" s="3" t="s">
        <v>318</v>
      </c>
      <c r="B444" s="3" t="s">
        <v>441</v>
      </c>
      <c r="C444" s="4">
        <v>1813203780</v>
      </c>
      <c r="D444" s="4" t="s">
        <v>493</v>
      </c>
      <c r="E444" s="6">
        <v>3000</v>
      </c>
      <c r="F444" s="6">
        <v>6150.58</v>
      </c>
      <c r="G444" s="3">
        <v>3000</v>
      </c>
    </row>
    <row r="445" spans="1:7" ht="16.5" x14ac:dyDescent="0.25">
      <c r="A445" s="3" t="s">
        <v>318</v>
      </c>
      <c r="B445" s="3" t="s">
        <v>441</v>
      </c>
      <c r="C445" s="4">
        <v>1813207780</v>
      </c>
      <c r="D445" s="4" t="s">
        <v>494</v>
      </c>
      <c r="E445" s="6">
        <v>16000</v>
      </c>
      <c r="F445" s="6">
        <v>16000</v>
      </c>
      <c r="G445" s="3">
        <v>16000</v>
      </c>
    </row>
    <row r="446" spans="1:7" ht="16.5" x14ac:dyDescent="0.25">
      <c r="A446" s="3" t="s">
        <v>318</v>
      </c>
      <c r="B446" s="3" t="s">
        <v>441</v>
      </c>
      <c r="C446" s="4">
        <v>1813267780</v>
      </c>
      <c r="D446" s="4" t="s">
        <v>495</v>
      </c>
      <c r="E446" s="6">
        <v>22000</v>
      </c>
      <c r="F446" s="6">
        <v>4905</v>
      </c>
      <c r="G446" s="3">
        <v>22000</v>
      </c>
    </row>
    <row r="447" spans="1:7" ht="16.5" x14ac:dyDescent="0.25">
      <c r="A447" s="3" t="s">
        <v>318</v>
      </c>
      <c r="B447" s="3" t="s">
        <v>441</v>
      </c>
      <c r="C447" s="4">
        <v>1813300780</v>
      </c>
      <c r="D447" s="4" t="s">
        <v>496</v>
      </c>
      <c r="E447" s="6">
        <v>14000</v>
      </c>
      <c r="F447" s="6">
        <v>13440</v>
      </c>
      <c r="G447" s="3">
        <v>0</v>
      </c>
    </row>
    <row r="448" spans="1:7" ht="16.5" x14ac:dyDescent="0.25">
      <c r="A448" s="3" t="s">
        <v>318</v>
      </c>
      <c r="B448" s="3" t="s">
        <v>441</v>
      </c>
      <c r="C448" s="4">
        <v>1813410780</v>
      </c>
      <c r="D448" s="4" t="s">
        <v>118</v>
      </c>
      <c r="E448" s="6">
        <v>70000</v>
      </c>
      <c r="F448" s="6"/>
      <c r="G448" s="3">
        <v>0</v>
      </c>
    </row>
    <row r="449" spans="1:7" ht="16.5" x14ac:dyDescent="0.25">
      <c r="A449" s="3" t="s">
        <v>318</v>
      </c>
      <c r="B449" s="3" t="s">
        <v>441</v>
      </c>
      <c r="C449" s="4">
        <v>1813666780</v>
      </c>
      <c r="D449" s="4" t="s">
        <v>497</v>
      </c>
      <c r="E449" s="6">
        <v>220000</v>
      </c>
      <c r="F449" s="6"/>
      <c r="G449" s="3">
        <v>220000</v>
      </c>
    </row>
    <row r="450" spans="1:7" ht="16.5" x14ac:dyDescent="0.25">
      <c r="A450" s="3" t="s">
        <v>318</v>
      </c>
      <c r="B450" s="3" t="s">
        <v>441</v>
      </c>
      <c r="C450" s="4">
        <v>1817800780</v>
      </c>
      <c r="D450" s="4" t="s">
        <v>498</v>
      </c>
      <c r="E450" s="6">
        <v>120000</v>
      </c>
      <c r="F450" s="6">
        <v>120000</v>
      </c>
      <c r="G450" s="3">
        <v>140000</v>
      </c>
    </row>
    <row r="451" spans="1:7" ht="16.5" x14ac:dyDescent="0.25">
      <c r="A451" s="3" t="s">
        <v>336</v>
      </c>
      <c r="B451" s="3" t="s">
        <v>441</v>
      </c>
      <c r="C451" s="4">
        <v>1812300810</v>
      </c>
      <c r="D451" s="4" t="s">
        <v>499</v>
      </c>
      <c r="E451" s="6">
        <v>450000</v>
      </c>
      <c r="F451" s="6">
        <v>487668.3</v>
      </c>
      <c r="G451" s="3">
        <v>450000</v>
      </c>
    </row>
    <row r="452" spans="1:7" ht="16.5" x14ac:dyDescent="0.25">
      <c r="A452" s="3" t="s">
        <v>336</v>
      </c>
      <c r="B452" s="3" t="s">
        <v>441</v>
      </c>
      <c r="C452" s="4">
        <v>1812301810</v>
      </c>
      <c r="D452" s="4" t="s">
        <v>500</v>
      </c>
      <c r="E452" s="6">
        <v>250000</v>
      </c>
      <c r="F452" s="6">
        <v>237752.01</v>
      </c>
      <c r="G452" s="3">
        <v>218231</v>
      </c>
    </row>
    <row r="453" spans="1:7" ht="16.5" x14ac:dyDescent="0.25">
      <c r="A453" s="3" t="s">
        <v>336</v>
      </c>
      <c r="B453" s="3" t="s">
        <v>441</v>
      </c>
      <c r="C453" s="4">
        <v>1813200810</v>
      </c>
      <c r="D453" s="4" t="s">
        <v>25</v>
      </c>
      <c r="E453" s="6">
        <v>110000</v>
      </c>
      <c r="F453" s="6">
        <v>117771.8</v>
      </c>
      <c r="G453" s="3">
        <v>110000</v>
      </c>
    </row>
    <row r="454" spans="1:7" ht="16.5" x14ac:dyDescent="0.25">
      <c r="A454" s="3" t="s">
        <v>336</v>
      </c>
      <c r="B454" s="3" t="s">
        <v>441</v>
      </c>
      <c r="C454" s="4">
        <v>1813299810</v>
      </c>
      <c r="D454" s="4" t="s">
        <v>501</v>
      </c>
      <c r="E454" s="7">
        <v>258000</v>
      </c>
      <c r="F454" s="6">
        <v>248440</v>
      </c>
      <c r="G454" s="3">
        <v>258000</v>
      </c>
    </row>
    <row r="455" spans="1:7" ht="16.5" x14ac:dyDescent="0.25">
      <c r="A455" s="3" t="s">
        <v>502</v>
      </c>
      <c r="B455" s="3" t="s">
        <v>441</v>
      </c>
      <c r="C455" s="4">
        <v>1816800850</v>
      </c>
      <c r="D455" s="4" t="s">
        <v>33</v>
      </c>
      <c r="E455" s="6">
        <v>200000</v>
      </c>
      <c r="F455" s="6">
        <v>100000</v>
      </c>
      <c r="G455" s="3">
        <v>100000</v>
      </c>
    </row>
    <row r="456" spans="1:7" ht="16.5" x14ac:dyDescent="0.25">
      <c r="A456" s="3" t="s">
        <v>503</v>
      </c>
      <c r="B456" s="3" t="s">
        <v>441</v>
      </c>
      <c r="C456" s="4">
        <v>1812333900</v>
      </c>
      <c r="D456" s="4" t="s">
        <v>504</v>
      </c>
      <c r="E456" s="6">
        <v>8000</v>
      </c>
      <c r="F456" s="6">
        <v>5223.72</v>
      </c>
      <c r="G456" s="3">
        <v>8000</v>
      </c>
    </row>
    <row r="457" spans="1:7" ht="16.5" x14ac:dyDescent="0.25">
      <c r="A457" s="3" t="s">
        <v>88</v>
      </c>
      <c r="B457" s="3" t="s">
        <v>441</v>
      </c>
      <c r="C457" s="4">
        <v>1817400920</v>
      </c>
      <c r="D457" s="4" t="s">
        <v>505</v>
      </c>
      <c r="E457" s="6">
        <v>7000</v>
      </c>
      <c r="F457" s="6"/>
      <c r="G457" s="3">
        <v>7000</v>
      </c>
    </row>
    <row r="458" spans="1:7" ht="16.5" x14ac:dyDescent="0.25">
      <c r="A458" s="3" t="s">
        <v>88</v>
      </c>
      <c r="B458" s="3" t="s">
        <v>441</v>
      </c>
      <c r="C458" s="4">
        <v>1817910920</v>
      </c>
      <c r="D458" s="4" t="s">
        <v>506</v>
      </c>
      <c r="E458" s="6">
        <v>54000</v>
      </c>
      <c r="F458" s="6">
        <v>22131</v>
      </c>
      <c r="G458" s="3">
        <v>54000</v>
      </c>
    </row>
    <row r="459" spans="1:7" ht="16.5" x14ac:dyDescent="0.25">
      <c r="A459" s="3" t="s">
        <v>133</v>
      </c>
      <c r="B459" s="3" t="s">
        <v>441</v>
      </c>
      <c r="C459" s="4">
        <v>1812300930</v>
      </c>
      <c r="D459" s="4" t="s">
        <v>507</v>
      </c>
      <c r="E459" s="6"/>
      <c r="F459" s="6">
        <v>344</v>
      </c>
      <c r="G459" s="3">
        <v>0</v>
      </c>
    </row>
    <row r="460" spans="1:7" ht="16.5" x14ac:dyDescent="0.25">
      <c r="C460" s="4"/>
      <c r="D460" s="4"/>
      <c r="E460" s="6"/>
      <c r="F460" s="6"/>
    </row>
    <row r="461" spans="1:7" ht="16.5" x14ac:dyDescent="0.25">
      <c r="A461" s="5"/>
      <c r="B461" s="5"/>
      <c r="C461" s="1"/>
      <c r="D461" s="1" t="s">
        <v>508</v>
      </c>
      <c r="E461" s="2">
        <f>SUM(E411:E460)</f>
        <v>3040260</v>
      </c>
      <c r="F461" s="2">
        <f>SUM(F411:F460)</f>
        <v>2641599.19</v>
      </c>
      <c r="G461" s="2">
        <f>SUM(G411:G460)</f>
        <v>2935331</v>
      </c>
    </row>
    <row r="462" spans="1:7" ht="16.5" x14ac:dyDescent="0.25">
      <c r="C462" s="4"/>
      <c r="D462" s="4"/>
      <c r="E462" s="6"/>
      <c r="F462" s="6"/>
    </row>
    <row r="463" spans="1:7" ht="16.5" x14ac:dyDescent="0.25">
      <c r="A463" s="3" t="s">
        <v>10</v>
      </c>
      <c r="B463" s="4" t="s">
        <v>509</v>
      </c>
      <c r="C463" s="4">
        <v>1841000110</v>
      </c>
      <c r="D463" s="4" t="s">
        <v>510</v>
      </c>
      <c r="E463" s="6">
        <v>766000</v>
      </c>
      <c r="F463" s="6">
        <v>667018.71</v>
      </c>
      <c r="G463" s="3">
        <v>700000</v>
      </c>
    </row>
    <row r="464" spans="1:7" ht="16.5" x14ac:dyDescent="0.25">
      <c r="A464" s="3" t="s">
        <v>10</v>
      </c>
      <c r="B464" s="3" t="s">
        <v>509</v>
      </c>
      <c r="C464" s="4">
        <v>1843500110</v>
      </c>
      <c r="D464" s="4" t="s">
        <v>148</v>
      </c>
      <c r="E464" s="7">
        <v>122000</v>
      </c>
      <c r="F464" s="6">
        <v>118494.68</v>
      </c>
      <c r="G464" s="3">
        <v>100000</v>
      </c>
    </row>
    <row r="465" spans="1:7" ht="16.5" x14ac:dyDescent="0.25">
      <c r="A465" s="3" t="s">
        <v>10</v>
      </c>
      <c r="B465" s="3" t="s">
        <v>509</v>
      </c>
      <c r="C465" s="4">
        <v>1843510110</v>
      </c>
      <c r="D465" s="4" t="s">
        <v>511</v>
      </c>
      <c r="E465" s="7">
        <v>80000</v>
      </c>
      <c r="F465" s="6">
        <v>75332.960000000006</v>
      </c>
      <c r="G465" s="3">
        <v>90000</v>
      </c>
    </row>
    <row r="466" spans="1:7" ht="16.5" x14ac:dyDescent="0.25">
      <c r="A466" s="3" t="s">
        <v>10</v>
      </c>
      <c r="B466" s="3" t="s">
        <v>509</v>
      </c>
      <c r="C466" s="4">
        <v>1843901110</v>
      </c>
      <c r="D466" s="4" t="s">
        <v>512</v>
      </c>
      <c r="E466" s="7">
        <v>70000</v>
      </c>
      <c r="F466" s="6">
        <v>77095.39</v>
      </c>
      <c r="G466" s="3">
        <v>84000</v>
      </c>
    </row>
    <row r="467" spans="1:7" ht="16.5" x14ac:dyDescent="0.25">
      <c r="A467" s="3" t="s">
        <v>10</v>
      </c>
      <c r="B467" s="3" t="s">
        <v>509</v>
      </c>
      <c r="C467" s="4">
        <v>1844300110</v>
      </c>
      <c r="D467" s="4" t="s">
        <v>513</v>
      </c>
      <c r="E467" s="7">
        <v>0</v>
      </c>
      <c r="F467" s="6">
        <v>6.9</v>
      </c>
      <c r="G467" s="3">
        <v>0</v>
      </c>
    </row>
    <row r="468" spans="1:7" ht="16.5" x14ac:dyDescent="0.25">
      <c r="A468" s="3" t="s">
        <v>10</v>
      </c>
      <c r="B468" s="3" t="s">
        <v>509</v>
      </c>
      <c r="C468" s="4">
        <v>1844401110</v>
      </c>
      <c r="D468" s="4" t="s">
        <v>514</v>
      </c>
      <c r="E468" s="7">
        <v>0</v>
      </c>
      <c r="F468" s="6">
        <v>2965.15</v>
      </c>
      <c r="G468" s="3">
        <v>41000</v>
      </c>
    </row>
    <row r="469" spans="1:7" ht="16.5" x14ac:dyDescent="0.25">
      <c r="A469" s="3" t="s">
        <v>10</v>
      </c>
      <c r="B469" s="3" t="s">
        <v>509</v>
      </c>
      <c r="C469" s="4">
        <v>1844450110</v>
      </c>
      <c r="D469" s="4" t="s">
        <v>515</v>
      </c>
      <c r="E469" s="7">
        <v>0</v>
      </c>
      <c r="F469" s="6">
        <v>2322.34</v>
      </c>
      <c r="G469" s="3">
        <v>0</v>
      </c>
    </row>
    <row r="470" spans="1:7" ht="16.5" x14ac:dyDescent="0.25">
      <c r="A470" s="3" t="s">
        <v>10</v>
      </c>
      <c r="B470" s="3" t="s">
        <v>509</v>
      </c>
      <c r="C470" s="4">
        <v>1844501110</v>
      </c>
      <c r="D470" s="4" t="s">
        <v>514</v>
      </c>
      <c r="E470" s="7">
        <v>130000</v>
      </c>
      <c r="F470" s="6">
        <v>119081.65</v>
      </c>
      <c r="G470" s="3">
        <v>130000</v>
      </c>
    </row>
    <row r="471" spans="1:7" ht="16.5" x14ac:dyDescent="0.25">
      <c r="A471" s="3" t="s">
        <v>10</v>
      </c>
      <c r="B471" s="3" t="s">
        <v>509</v>
      </c>
      <c r="C471" s="4">
        <v>1844511110</v>
      </c>
      <c r="D471" s="4" t="s">
        <v>516</v>
      </c>
      <c r="E471" s="7">
        <v>41000</v>
      </c>
      <c r="F471" s="6">
        <v>35433.949999999997</v>
      </c>
      <c r="G471" s="3">
        <v>0</v>
      </c>
    </row>
    <row r="472" spans="1:7" ht="16.5" x14ac:dyDescent="0.25">
      <c r="A472" s="3" t="s">
        <v>10</v>
      </c>
      <c r="B472" s="3" t="s">
        <v>509</v>
      </c>
      <c r="C472" s="4">
        <v>1847171110</v>
      </c>
      <c r="D472" s="4" t="s">
        <v>517</v>
      </c>
      <c r="E472" s="7">
        <v>60000</v>
      </c>
      <c r="F472" s="6">
        <v>58280.89</v>
      </c>
      <c r="G472" s="3">
        <v>60000</v>
      </c>
    </row>
    <row r="473" spans="1:7" ht="16.5" x14ac:dyDescent="0.25">
      <c r="A473" s="3" t="s">
        <v>10</v>
      </c>
      <c r="B473" s="3" t="s">
        <v>509</v>
      </c>
      <c r="C473" s="4">
        <v>1848300110</v>
      </c>
      <c r="D473" s="4" t="s">
        <v>518</v>
      </c>
      <c r="E473" s="7">
        <v>0</v>
      </c>
      <c r="F473" s="6">
        <v>236.31</v>
      </c>
      <c r="G473" s="3">
        <v>0</v>
      </c>
    </row>
    <row r="474" spans="1:7" ht="16.5" x14ac:dyDescent="0.25">
      <c r="A474" s="3" t="s">
        <v>10</v>
      </c>
      <c r="B474" s="3" t="s">
        <v>509</v>
      </c>
      <c r="C474" s="4">
        <v>1848310110</v>
      </c>
      <c r="D474" s="4" t="s">
        <v>519</v>
      </c>
      <c r="E474" s="7">
        <v>70000</v>
      </c>
      <c r="F474" s="6">
        <v>70090.679999999993</v>
      </c>
      <c r="G474" s="3">
        <v>80000</v>
      </c>
    </row>
    <row r="475" spans="1:7" ht="16.5" x14ac:dyDescent="0.25">
      <c r="C475" s="4"/>
      <c r="D475" s="4"/>
      <c r="E475" s="7"/>
      <c r="F475" s="6"/>
    </row>
    <row r="476" spans="1:7" ht="16.5" x14ac:dyDescent="0.25">
      <c r="A476" s="5"/>
      <c r="B476" s="5"/>
      <c r="C476" s="1"/>
      <c r="D476" s="1" t="s">
        <v>520</v>
      </c>
      <c r="E476" s="9">
        <f>SUM(E463:E475)</f>
        <v>1339000</v>
      </c>
      <c r="F476" s="9">
        <f>SUM(F463:F475)</f>
        <v>1226359.6099999996</v>
      </c>
      <c r="G476" s="9">
        <f>SUM(G463:G475)</f>
        <v>1285000</v>
      </c>
    </row>
    <row r="477" spans="1:7" ht="16.5" x14ac:dyDescent="0.25">
      <c r="C477" s="4"/>
      <c r="D477" s="4"/>
      <c r="E477" s="7"/>
      <c r="F477" s="6"/>
    </row>
    <row r="478" spans="1:7" ht="16.5" x14ac:dyDescent="0.25">
      <c r="A478" s="3" t="s">
        <v>274</v>
      </c>
      <c r="B478" s="3" t="s">
        <v>509</v>
      </c>
      <c r="C478" s="4">
        <v>1844000431</v>
      </c>
      <c r="D478" s="4" t="s">
        <v>521</v>
      </c>
      <c r="E478" s="7">
        <v>8000</v>
      </c>
      <c r="F478" s="6"/>
      <c r="G478" s="3">
        <v>8000</v>
      </c>
    </row>
    <row r="479" spans="1:7" ht="16.5" x14ac:dyDescent="0.25">
      <c r="A479" s="3" t="s">
        <v>282</v>
      </c>
      <c r="B479" s="3" t="s">
        <v>509</v>
      </c>
      <c r="C479" s="4">
        <v>1843910440</v>
      </c>
      <c r="D479" s="4" t="s">
        <v>522</v>
      </c>
      <c r="E479" s="7">
        <v>4000</v>
      </c>
      <c r="F479" s="6"/>
      <c r="G479" s="3">
        <v>4000</v>
      </c>
    </row>
    <row r="480" spans="1:7" ht="16.5" x14ac:dyDescent="0.25">
      <c r="A480" s="3" t="s">
        <v>290</v>
      </c>
      <c r="B480" s="3" t="s">
        <v>509</v>
      </c>
      <c r="C480" s="4">
        <v>1846800520</v>
      </c>
      <c r="D480" s="4" t="s">
        <v>523</v>
      </c>
      <c r="E480" s="7">
        <v>10000</v>
      </c>
      <c r="F480" s="6">
        <v>10000</v>
      </c>
      <c r="G480" s="3">
        <v>10000</v>
      </c>
    </row>
    <row r="481" spans="1:7" ht="16.5" x14ac:dyDescent="0.25">
      <c r="A481" s="3" t="s">
        <v>303</v>
      </c>
      <c r="B481" s="4" t="s">
        <v>509</v>
      </c>
      <c r="C481" s="4">
        <v>1841000541</v>
      </c>
      <c r="D481" s="4" t="s">
        <v>524</v>
      </c>
      <c r="E481" s="6">
        <v>1000</v>
      </c>
      <c r="F481" s="6"/>
      <c r="G481" s="3">
        <v>1000</v>
      </c>
    </row>
    <row r="482" spans="1:7" ht="16.5" x14ac:dyDescent="0.25">
      <c r="A482" s="3" t="s">
        <v>303</v>
      </c>
      <c r="B482" s="3" t="s">
        <v>509</v>
      </c>
      <c r="C482" s="4">
        <v>1844000541</v>
      </c>
      <c r="D482" s="4" t="s">
        <v>525</v>
      </c>
      <c r="E482" s="7">
        <v>2000</v>
      </c>
      <c r="F482" s="6">
        <v>483.88</v>
      </c>
      <c r="G482" s="3">
        <v>2000</v>
      </c>
    </row>
    <row r="483" spans="1:7" ht="16.5" x14ac:dyDescent="0.25">
      <c r="A483" s="3" t="s">
        <v>488</v>
      </c>
      <c r="B483" s="3" t="s">
        <v>509</v>
      </c>
      <c r="C483" s="4">
        <v>1844000760</v>
      </c>
      <c r="D483" s="4" t="s">
        <v>526</v>
      </c>
      <c r="E483" s="7">
        <v>80000</v>
      </c>
      <c r="F483" s="6">
        <v>71510</v>
      </c>
      <c r="G483" s="3">
        <v>80000</v>
      </c>
    </row>
    <row r="484" spans="1:7" ht="16.5" x14ac:dyDescent="0.25">
      <c r="A484" s="3" t="s">
        <v>318</v>
      </c>
      <c r="B484" s="4" t="s">
        <v>509</v>
      </c>
      <c r="C484" s="4">
        <v>1842250780</v>
      </c>
      <c r="D484" s="4" t="s">
        <v>527</v>
      </c>
      <c r="E484" s="6">
        <v>31800</v>
      </c>
      <c r="F484" s="6">
        <v>20783</v>
      </c>
      <c r="G484" s="3">
        <v>21000</v>
      </c>
    </row>
    <row r="485" spans="1:7" ht="16.5" x14ac:dyDescent="0.25">
      <c r="A485" s="3" t="s">
        <v>318</v>
      </c>
      <c r="B485" s="3" t="s">
        <v>509</v>
      </c>
      <c r="C485" s="4">
        <v>1842400780</v>
      </c>
      <c r="D485" s="4" t="s">
        <v>528</v>
      </c>
      <c r="E485" s="6">
        <v>14000</v>
      </c>
      <c r="F485" s="6">
        <v>7839</v>
      </c>
      <c r="G485" s="3">
        <v>7000</v>
      </c>
    </row>
    <row r="486" spans="1:7" ht="16.5" x14ac:dyDescent="0.25">
      <c r="A486" s="3" t="s">
        <v>318</v>
      </c>
      <c r="B486" s="3" t="s">
        <v>509</v>
      </c>
      <c r="C486" s="4">
        <v>1843500780</v>
      </c>
      <c r="D486" s="4" t="s">
        <v>529</v>
      </c>
      <c r="E486" s="8">
        <v>85000</v>
      </c>
      <c r="F486" s="6">
        <v>110237</v>
      </c>
      <c r="G486" s="3">
        <v>86000</v>
      </c>
    </row>
    <row r="487" spans="1:7" ht="16.5" x14ac:dyDescent="0.25">
      <c r="A487" s="3" t="s">
        <v>318</v>
      </c>
      <c r="B487" s="3" t="s">
        <v>509</v>
      </c>
      <c r="C487" s="4">
        <v>1843510780</v>
      </c>
      <c r="D487" s="4" t="s">
        <v>530</v>
      </c>
      <c r="E487" s="7">
        <v>15000</v>
      </c>
      <c r="F487" s="6">
        <v>10612</v>
      </c>
      <c r="G487" s="3">
        <v>15000</v>
      </c>
    </row>
    <row r="488" spans="1:7" ht="16.5" x14ac:dyDescent="0.25">
      <c r="A488" s="3" t="s">
        <v>318</v>
      </c>
      <c r="B488" s="3" t="s">
        <v>509</v>
      </c>
      <c r="C488" s="4">
        <v>1843801780</v>
      </c>
      <c r="D488" s="4" t="s">
        <v>531</v>
      </c>
      <c r="E488" s="7">
        <v>28000</v>
      </c>
      <c r="F488" s="6">
        <v>3384</v>
      </c>
      <c r="G488" s="3">
        <v>37000</v>
      </c>
    </row>
    <row r="489" spans="1:7" ht="16.5" x14ac:dyDescent="0.25">
      <c r="A489" s="3" t="s">
        <v>318</v>
      </c>
      <c r="B489" s="3" t="s">
        <v>509</v>
      </c>
      <c r="C489" s="4">
        <v>1843910780</v>
      </c>
      <c r="D489" s="4" t="s">
        <v>532</v>
      </c>
      <c r="E489" s="7">
        <v>500000</v>
      </c>
      <c r="F489" s="6">
        <v>392812.73</v>
      </c>
      <c r="G489" s="3">
        <v>500000</v>
      </c>
    </row>
    <row r="490" spans="1:7" ht="16.5" x14ac:dyDescent="0.25">
      <c r="A490" s="3" t="s">
        <v>318</v>
      </c>
      <c r="B490" s="3" t="s">
        <v>509</v>
      </c>
      <c r="C490" s="4">
        <v>1843911780</v>
      </c>
      <c r="D490" s="4" t="s">
        <v>533</v>
      </c>
      <c r="E490" s="7">
        <v>15000</v>
      </c>
      <c r="F490" s="6">
        <v>6280</v>
      </c>
      <c r="G490" s="3">
        <v>15000</v>
      </c>
    </row>
    <row r="491" spans="1:7" ht="16.5" x14ac:dyDescent="0.25">
      <c r="A491" s="3" t="s">
        <v>318</v>
      </c>
      <c r="B491" s="3" t="s">
        <v>509</v>
      </c>
      <c r="C491" s="4">
        <v>1843920780</v>
      </c>
      <c r="D491" s="4" t="s">
        <v>534</v>
      </c>
      <c r="E491" s="7">
        <v>0</v>
      </c>
      <c r="F491" s="6">
        <v>32632.32</v>
      </c>
      <c r="G491" s="3">
        <v>27131</v>
      </c>
    </row>
    <row r="492" spans="1:7" ht="16.5" x14ac:dyDescent="0.25">
      <c r="A492" s="3" t="s">
        <v>318</v>
      </c>
      <c r="B492" s="3" t="s">
        <v>509</v>
      </c>
      <c r="C492" s="4">
        <v>1844000780</v>
      </c>
      <c r="D492" s="4" t="s">
        <v>535</v>
      </c>
      <c r="E492" s="7">
        <v>18000</v>
      </c>
      <c r="F492" s="6">
        <v>17484</v>
      </c>
      <c r="G492" s="3">
        <v>40000</v>
      </c>
    </row>
    <row r="493" spans="1:7" ht="16.5" x14ac:dyDescent="0.25">
      <c r="A493" s="3" t="s">
        <v>318</v>
      </c>
      <c r="B493" s="3" t="s">
        <v>509</v>
      </c>
      <c r="C493" s="4">
        <v>1844400780</v>
      </c>
      <c r="D493" s="4" t="s">
        <v>536</v>
      </c>
      <c r="E493" s="7">
        <v>3000</v>
      </c>
      <c r="F493" s="6">
        <v>2150</v>
      </c>
      <c r="G493" s="3">
        <v>7000</v>
      </c>
    </row>
    <row r="494" spans="1:7" ht="16.5" x14ac:dyDescent="0.25">
      <c r="A494" s="3" t="s">
        <v>318</v>
      </c>
      <c r="B494" s="3" t="s">
        <v>509</v>
      </c>
      <c r="C494" s="4">
        <v>1844501780</v>
      </c>
      <c r="D494" s="4" t="s">
        <v>537</v>
      </c>
      <c r="E494" s="7">
        <v>173000</v>
      </c>
      <c r="F494" s="6">
        <v>173179.55</v>
      </c>
      <c r="G494" s="3">
        <v>175000</v>
      </c>
    </row>
    <row r="495" spans="1:7" ht="16.5" x14ac:dyDescent="0.25">
      <c r="A495" s="3" t="s">
        <v>318</v>
      </c>
      <c r="B495" s="3" t="s">
        <v>509</v>
      </c>
      <c r="C495" s="4">
        <v>1845204780</v>
      </c>
      <c r="D495" s="4" t="s">
        <v>165</v>
      </c>
      <c r="E495" s="7">
        <v>4000</v>
      </c>
      <c r="F495" s="6"/>
      <c r="G495" s="3">
        <v>4000</v>
      </c>
    </row>
    <row r="496" spans="1:7" ht="16.5" x14ac:dyDescent="0.25">
      <c r="A496" s="3" t="s">
        <v>318</v>
      </c>
      <c r="B496" s="3" t="s">
        <v>509</v>
      </c>
      <c r="C496" s="4">
        <v>1847100780</v>
      </c>
      <c r="D496" s="4" t="s">
        <v>174</v>
      </c>
      <c r="E496" s="7">
        <v>4000</v>
      </c>
      <c r="F496" s="6">
        <v>3842</v>
      </c>
      <c r="G496" s="3">
        <v>4000</v>
      </c>
    </row>
    <row r="497" spans="1:7" ht="16.5" x14ac:dyDescent="0.25">
      <c r="A497" s="3" t="s">
        <v>318</v>
      </c>
      <c r="B497" s="3" t="s">
        <v>509</v>
      </c>
      <c r="C497" s="4">
        <v>1847171780</v>
      </c>
      <c r="D497" s="4" t="s">
        <v>538</v>
      </c>
      <c r="E497" s="7">
        <v>26000</v>
      </c>
      <c r="F497" s="6">
        <v>9120</v>
      </c>
      <c r="G497" s="3">
        <v>26000</v>
      </c>
    </row>
    <row r="498" spans="1:7" ht="16.5" x14ac:dyDescent="0.25">
      <c r="A498" s="3" t="s">
        <v>318</v>
      </c>
      <c r="B498" s="3" t="s">
        <v>509</v>
      </c>
      <c r="C498" s="4">
        <v>1847172780</v>
      </c>
      <c r="D498" s="4" t="s">
        <v>177</v>
      </c>
      <c r="E498" s="7">
        <v>20000</v>
      </c>
      <c r="F498" s="6">
        <v>4742</v>
      </c>
      <c r="G498" s="3">
        <v>20000</v>
      </c>
    </row>
    <row r="499" spans="1:7" ht="16.5" x14ac:dyDescent="0.25">
      <c r="A499" s="3" t="s">
        <v>318</v>
      </c>
      <c r="B499" s="3" t="s">
        <v>509</v>
      </c>
      <c r="C499" s="4">
        <v>1847177780</v>
      </c>
      <c r="D499" s="4" t="s">
        <v>539</v>
      </c>
      <c r="E499" s="7">
        <v>34000</v>
      </c>
      <c r="F499" s="6"/>
      <c r="G499" s="3">
        <v>34000</v>
      </c>
    </row>
    <row r="500" spans="1:7" ht="16.5" x14ac:dyDescent="0.25">
      <c r="A500" s="3" t="s">
        <v>318</v>
      </c>
      <c r="B500" s="3" t="s">
        <v>509</v>
      </c>
      <c r="C500" s="4">
        <v>1848200780</v>
      </c>
      <c r="D500" s="4" t="s">
        <v>180</v>
      </c>
      <c r="E500" s="7">
        <v>8000</v>
      </c>
      <c r="F500" s="6">
        <v>8353</v>
      </c>
      <c r="G500" s="3">
        <v>8000</v>
      </c>
    </row>
    <row r="501" spans="1:7" ht="16.5" x14ac:dyDescent="0.25">
      <c r="A501" s="3" t="s">
        <v>318</v>
      </c>
      <c r="B501" s="3" t="s">
        <v>509</v>
      </c>
      <c r="C501" s="4">
        <v>1848300780</v>
      </c>
      <c r="D501" s="4" t="s">
        <v>181</v>
      </c>
      <c r="E501" s="7">
        <v>8000</v>
      </c>
      <c r="F501" s="6">
        <v>7943</v>
      </c>
      <c r="G501" s="3">
        <v>8000</v>
      </c>
    </row>
    <row r="502" spans="1:7" ht="16.5" x14ac:dyDescent="0.25">
      <c r="A502" s="3" t="s">
        <v>318</v>
      </c>
      <c r="B502" s="3" t="s">
        <v>509</v>
      </c>
      <c r="C502" s="4">
        <v>1848310780</v>
      </c>
      <c r="D502" s="4" t="s">
        <v>540</v>
      </c>
      <c r="E502" s="8">
        <v>10000</v>
      </c>
      <c r="F502" s="6">
        <v>9580</v>
      </c>
      <c r="G502" s="3">
        <v>10000</v>
      </c>
    </row>
    <row r="503" spans="1:7" ht="16.5" x14ac:dyDescent="0.25">
      <c r="A503" s="3" t="s">
        <v>541</v>
      </c>
      <c r="B503" s="4" t="s">
        <v>509</v>
      </c>
      <c r="C503" s="4">
        <v>1841002840</v>
      </c>
      <c r="D503" s="4" t="s">
        <v>136</v>
      </c>
      <c r="E503" s="6">
        <v>14000</v>
      </c>
      <c r="F503" s="6"/>
      <c r="G503" s="3">
        <v>14000</v>
      </c>
    </row>
    <row r="504" spans="1:7" ht="16.5" x14ac:dyDescent="0.25">
      <c r="A504" s="3" t="s">
        <v>541</v>
      </c>
      <c r="B504" s="4" t="s">
        <v>509</v>
      </c>
      <c r="C504" s="4">
        <v>1841029840</v>
      </c>
      <c r="D504" s="4" t="s">
        <v>542</v>
      </c>
      <c r="E504" s="6">
        <v>10000</v>
      </c>
      <c r="F504" s="6">
        <v>2223</v>
      </c>
      <c r="G504" s="3">
        <v>10000</v>
      </c>
    </row>
    <row r="505" spans="1:7" ht="16.5" x14ac:dyDescent="0.25">
      <c r="A505" s="3" t="s">
        <v>541</v>
      </c>
      <c r="B505" s="4" t="s">
        <v>509</v>
      </c>
      <c r="C505" s="4">
        <v>1841200840</v>
      </c>
      <c r="D505" s="4" t="s">
        <v>139</v>
      </c>
      <c r="E505" s="6">
        <v>9000</v>
      </c>
      <c r="F505" s="6">
        <v>9905</v>
      </c>
      <c r="G505" s="3">
        <v>9000</v>
      </c>
    </row>
    <row r="506" spans="1:7" ht="16.5" x14ac:dyDescent="0.25">
      <c r="A506" s="3" t="s">
        <v>541</v>
      </c>
      <c r="B506" s="4" t="s">
        <v>509</v>
      </c>
      <c r="C506" s="4">
        <v>1842200840</v>
      </c>
      <c r="D506" s="4" t="s">
        <v>141</v>
      </c>
      <c r="E506" s="6">
        <v>20000</v>
      </c>
      <c r="F506" s="6">
        <v>19105</v>
      </c>
      <c r="G506" s="3">
        <v>20000</v>
      </c>
    </row>
    <row r="507" spans="1:7" ht="16.5" x14ac:dyDescent="0.25">
      <c r="A507" s="3" t="s">
        <v>541</v>
      </c>
      <c r="B507" s="4" t="s">
        <v>509</v>
      </c>
      <c r="C507" s="4">
        <v>1842202840</v>
      </c>
      <c r="D507" s="4" t="s">
        <v>142</v>
      </c>
      <c r="E507" s="6">
        <v>14000</v>
      </c>
      <c r="F507" s="6">
        <v>0</v>
      </c>
      <c r="G507" s="3">
        <v>14000</v>
      </c>
    </row>
    <row r="508" spans="1:7" ht="16.5" x14ac:dyDescent="0.25">
      <c r="A508" s="3" t="s">
        <v>541</v>
      </c>
      <c r="B508" s="4" t="s">
        <v>509</v>
      </c>
      <c r="C508" s="4">
        <v>1842221840</v>
      </c>
      <c r="D508" s="4" t="s">
        <v>143</v>
      </c>
      <c r="E508" s="6">
        <v>13000</v>
      </c>
      <c r="F508" s="6">
        <v>12425</v>
      </c>
      <c r="G508" s="3">
        <v>13000</v>
      </c>
    </row>
    <row r="509" spans="1:7" ht="16.5" x14ac:dyDescent="0.25">
      <c r="A509" s="3" t="s">
        <v>541</v>
      </c>
      <c r="B509" s="3" t="s">
        <v>509</v>
      </c>
      <c r="C509" s="4">
        <v>1842409840</v>
      </c>
      <c r="D509" s="4" t="s">
        <v>543</v>
      </c>
      <c r="E509" s="6"/>
      <c r="F509" s="6"/>
      <c r="G509" s="3">
        <v>0</v>
      </c>
    </row>
    <row r="510" spans="1:7" ht="16.5" x14ac:dyDescent="0.25">
      <c r="A510" s="3" t="s">
        <v>541</v>
      </c>
      <c r="B510" s="3" t="s">
        <v>509</v>
      </c>
      <c r="C510" s="4">
        <v>1842422840</v>
      </c>
      <c r="D510" s="4" t="s">
        <v>147</v>
      </c>
      <c r="E510" s="7">
        <v>19000</v>
      </c>
      <c r="F510" s="6">
        <v>19920</v>
      </c>
      <c r="G510" s="3">
        <v>50000</v>
      </c>
    </row>
    <row r="511" spans="1:7" ht="16.5" x14ac:dyDescent="0.25">
      <c r="A511" s="3" t="s">
        <v>541</v>
      </c>
      <c r="B511" s="3" t="s">
        <v>509</v>
      </c>
      <c r="C511" s="4">
        <v>1843500840</v>
      </c>
      <c r="D511" s="4" t="s">
        <v>148</v>
      </c>
      <c r="E511" s="8">
        <v>20000</v>
      </c>
      <c r="F511" s="6">
        <v>20025</v>
      </c>
      <c r="G511" s="3">
        <v>64000</v>
      </c>
    </row>
    <row r="512" spans="1:7" ht="16.5" x14ac:dyDescent="0.25">
      <c r="A512" s="3" t="s">
        <v>541</v>
      </c>
      <c r="B512" s="3" t="s">
        <v>509</v>
      </c>
      <c r="C512" s="4">
        <v>1843502840</v>
      </c>
      <c r="D512" s="4" t="s">
        <v>544</v>
      </c>
      <c r="E512" s="7">
        <v>20000</v>
      </c>
      <c r="F512" s="6">
        <v>22084</v>
      </c>
      <c r="G512" s="3">
        <v>40000</v>
      </c>
    </row>
    <row r="513" spans="1:7" ht="16.5" x14ac:dyDescent="0.25">
      <c r="A513" s="3" t="s">
        <v>541</v>
      </c>
      <c r="B513" s="3" t="s">
        <v>509</v>
      </c>
      <c r="C513" s="4">
        <v>1843801840</v>
      </c>
      <c r="D513" s="4" t="s">
        <v>151</v>
      </c>
      <c r="E513" s="7">
        <v>20000</v>
      </c>
      <c r="F513" s="6">
        <v>20538</v>
      </c>
      <c r="G513" s="3">
        <v>25000</v>
      </c>
    </row>
    <row r="514" spans="1:7" ht="16.5" x14ac:dyDescent="0.25">
      <c r="A514" s="3" t="s">
        <v>541</v>
      </c>
      <c r="B514" s="3" t="s">
        <v>509</v>
      </c>
      <c r="C514" s="4">
        <v>1843910840</v>
      </c>
      <c r="D514" s="4" t="s">
        <v>153</v>
      </c>
      <c r="F514" s="6">
        <v>0</v>
      </c>
      <c r="G514" s="3">
        <v>0</v>
      </c>
    </row>
    <row r="515" spans="1:7" ht="16.5" x14ac:dyDescent="0.25">
      <c r="A515" s="3" t="s">
        <v>541</v>
      </c>
      <c r="B515" s="3" t="s">
        <v>509</v>
      </c>
      <c r="C515" s="4">
        <v>1844401840</v>
      </c>
      <c r="D515" s="4" t="s">
        <v>156</v>
      </c>
      <c r="E515" s="8">
        <v>15000</v>
      </c>
      <c r="F515" s="6">
        <v>16369</v>
      </c>
      <c r="G515" s="3">
        <v>25000</v>
      </c>
    </row>
    <row r="516" spans="1:7" ht="16.5" x14ac:dyDescent="0.25">
      <c r="A516" s="3" t="s">
        <v>541</v>
      </c>
      <c r="B516" s="3" t="s">
        <v>509</v>
      </c>
      <c r="C516" s="4">
        <v>1844410840</v>
      </c>
      <c r="D516" s="4" t="s">
        <v>158</v>
      </c>
      <c r="E516" s="7">
        <v>110000</v>
      </c>
      <c r="F516" s="6">
        <v>110494</v>
      </c>
      <c r="G516" s="3">
        <v>110000</v>
      </c>
    </row>
    <row r="517" spans="1:7" ht="16.5" x14ac:dyDescent="0.25">
      <c r="A517" s="3" t="s">
        <v>541</v>
      </c>
      <c r="B517" s="3" t="s">
        <v>509</v>
      </c>
      <c r="C517" s="4">
        <v>1844510840</v>
      </c>
      <c r="D517" s="4" t="s">
        <v>545</v>
      </c>
      <c r="E517" s="7"/>
      <c r="F517" s="6">
        <v>2000</v>
      </c>
      <c r="G517" s="3">
        <v>0</v>
      </c>
    </row>
    <row r="518" spans="1:7" ht="16.5" x14ac:dyDescent="0.25">
      <c r="A518" s="3" t="s">
        <v>541</v>
      </c>
      <c r="B518" s="3" t="s">
        <v>509</v>
      </c>
      <c r="C518" s="4">
        <v>1845100840</v>
      </c>
      <c r="D518" s="4" t="s">
        <v>161</v>
      </c>
      <c r="E518" s="7">
        <v>877000</v>
      </c>
      <c r="F518" s="6">
        <v>743557</v>
      </c>
      <c r="G518" s="3">
        <v>780000</v>
      </c>
    </row>
    <row r="519" spans="1:7" ht="16.5" x14ac:dyDescent="0.25">
      <c r="A519" s="3" t="s">
        <v>541</v>
      </c>
      <c r="B519" s="3" t="s">
        <v>509</v>
      </c>
      <c r="C519" s="4">
        <v>1845103840</v>
      </c>
      <c r="D519" s="4" t="s">
        <v>162</v>
      </c>
      <c r="E519" s="7">
        <v>95000</v>
      </c>
      <c r="F519" s="6">
        <v>96885</v>
      </c>
      <c r="G519" s="3">
        <v>95000</v>
      </c>
    </row>
    <row r="520" spans="1:7" ht="16.5" x14ac:dyDescent="0.25">
      <c r="A520" s="3" t="s">
        <v>541</v>
      </c>
      <c r="B520" s="3" t="s">
        <v>509</v>
      </c>
      <c r="C520" s="4">
        <v>1845202840</v>
      </c>
      <c r="D520" s="4" t="s">
        <v>546</v>
      </c>
      <c r="E520" s="7">
        <v>180000</v>
      </c>
      <c r="F520" s="6">
        <v>178992</v>
      </c>
      <c r="G520" s="3">
        <v>169000</v>
      </c>
    </row>
    <row r="521" spans="1:7" ht="16.5" x14ac:dyDescent="0.25">
      <c r="A521" s="3" t="s">
        <v>541</v>
      </c>
      <c r="B521" s="3" t="s">
        <v>509</v>
      </c>
      <c r="C521" s="4">
        <v>1845203840</v>
      </c>
      <c r="D521" s="4" t="s">
        <v>164</v>
      </c>
      <c r="E521" s="7">
        <v>70000</v>
      </c>
      <c r="F521" s="6">
        <v>69774</v>
      </c>
      <c r="G521" s="3">
        <v>86000</v>
      </c>
    </row>
    <row r="522" spans="1:7" ht="16.5" x14ac:dyDescent="0.25">
      <c r="A522" s="3" t="s">
        <v>541</v>
      </c>
      <c r="B522" s="3" t="s">
        <v>509</v>
      </c>
      <c r="C522" s="4">
        <v>1845305840</v>
      </c>
      <c r="D522" s="4" t="s">
        <v>547</v>
      </c>
      <c r="E522" s="7">
        <v>68000</v>
      </c>
      <c r="F522" s="6">
        <v>68581</v>
      </c>
      <c r="G522" s="3">
        <v>54000</v>
      </c>
    </row>
    <row r="523" spans="1:7" ht="16.5" x14ac:dyDescent="0.25">
      <c r="A523" s="3" t="s">
        <v>541</v>
      </c>
      <c r="B523" s="3" t="s">
        <v>509</v>
      </c>
      <c r="C523" s="4">
        <v>1846320840</v>
      </c>
      <c r="D523" s="4" t="s">
        <v>167</v>
      </c>
      <c r="E523" s="7">
        <v>6000</v>
      </c>
      <c r="F523" s="6">
        <v>0</v>
      </c>
      <c r="G523" s="3">
        <v>6000</v>
      </c>
    </row>
    <row r="524" spans="1:7" ht="16.5" x14ac:dyDescent="0.25">
      <c r="A524" s="3" t="s">
        <v>541</v>
      </c>
      <c r="B524" s="3" t="s">
        <v>509</v>
      </c>
      <c r="C524" s="4">
        <v>1846601840</v>
      </c>
      <c r="D524" s="4" t="s">
        <v>169</v>
      </c>
      <c r="E524" s="7">
        <v>21000</v>
      </c>
      <c r="F524" s="6">
        <v>23610</v>
      </c>
      <c r="G524" s="3">
        <v>21000</v>
      </c>
    </row>
    <row r="525" spans="1:7" ht="16.5" x14ac:dyDescent="0.25">
      <c r="A525" s="3" t="s">
        <v>541</v>
      </c>
      <c r="B525" s="3" t="s">
        <v>509</v>
      </c>
      <c r="C525" s="4">
        <v>1846710840</v>
      </c>
      <c r="D525" s="4" t="s">
        <v>548</v>
      </c>
      <c r="E525" s="8">
        <v>51000</v>
      </c>
      <c r="F525" s="6">
        <v>31470</v>
      </c>
      <c r="G525" s="3">
        <v>51000</v>
      </c>
    </row>
    <row r="526" spans="1:7" ht="16.5" x14ac:dyDescent="0.25">
      <c r="A526" s="3" t="s">
        <v>541</v>
      </c>
      <c r="B526" s="3" t="s">
        <v>509</v>
      </c>
      <c r="C526" s="4">
        <v>1846802840</v>
      </c>
      <c r="D526" s="4" t="s">
        <v>171</v>
      </c>
      <c r="E526" s="7">
        <v>5000</v>
      </c>
      <c r="F526" s="6">
        <v>4585</v>
      </c>
      <c r="G526" s="3">
        <v>7000</v>
      </c>
    </row>
    <row r="527" spans="1:7" ht="16.5" x14ac:dyDescent="0.25">
      <c r="A527" s="3" t="s">
        <v>541</v>
      </c>
      <c r="B527" s="3" t="s">
        <v>509</v>
      </c>
      <c r="C527" s="4">
        <v>1846820840</v>
      </c>
      <c r="D527" s="4" t="s">
        <v>173</v>
      </c>
      <c r="E527" s="7">
        <v>5000</v>
      </c>
      <c r="F527" s="6">
        <v>4680</v>
      </c>
      <c r="G527" s="3">
        <v>4000</v>
      </c>
    </row>
    <row r="528" spans="1:7" ht="16.5" x14ac:dyDescent="0.25">
      <c r="A528" s="3" t="s">
        <v>541</v>
      </c>
      <c r="B528" s="3" t="s">
        <v>509</v>
      </c>
      <c r="C528" s="4">
        <v>1847120840</v>
      </c>
      <c r="D528" s="4" t="s">
        <v>175</v>
      </c>
      <c r="E528" s="8">
        <v>2800</v>
      </c>
      <c r="F528" s="6">
        <v>1158</v>
      </c>
      <c r="G528" s="3">
        <v>2800</v>
      </c>
    </row>
    <row r="529" spans="1:7" ht="16.5" x14ac:dyDescent="0.25">
      <c r="A529" s="3" t="s">
        <v>541</v>
      </c>
      <c r="B529" s="3" t="s">
        <v>509</v>
      </c>
      <c r="C529" s="4">
        <v>1847177840</v>
      </c>
      <c r="D529" s="4" t="s">
        <v>549</v>
      </c>
      <c r="E529" s="6"/>
      <c r="F529" s="6">
        <v>39323</v>
      </c>
      <c r="G529" s="3">
        <v>0</v>
      </c>
    </row>
    <row r="530" spans="1:7" ht="16.5" x14ac:dyDescent="0.25">
      <c r="A530" s="3" t="s">
        <v>541</v>
      </c>
      <c r="B530" s="3" t="s">
        <v>509</v>
      </c>
      <c r="C530" s="4">
        <v>1847310840</v>
      </c>
      <c r="D530" s="4" t="s">
        <v>550</v>
      </c>
      <c r="E530" s="6">
        <v>7000</v>
      </c>
      <c r="F530" s="6"/>
      <c r="G530" s="3">
        <v>7000</v>
      </c>
    </row>
    <row r="531" spans="1:7" ht="16.5" x14ac:dyDescent="0.25">
      <c r="A531" s="3" t="s">
        <v>133</v>
      </c>
      <c r="B531" s="4" t="s">
        <v>509</v>
      </c>
      <c r="C531" s="4">
        <v>1841000930</v>
      </c>
      <c r="D531" s="4" t="s">
        <v>551</v>
      </c>
      <c r="E531" s="6">
        <v>1000</v>
      </c>
      <c r="F531" s="6">
        <v>195</v>
      </c>
      <c r="G531" s="3">
        <v>1000</v>
      </c>
    </row>
    <row r="532" spans="1:7" ht="16.5" x14ac:dyDescent="0.25">
      <c r="B532" s="4"/>
      <c r="C532" s="4"/>
      <c r="D532" s="4"/>
      <c r="E532" s="6"/>
      <c r="F532" s="6"/>
    </row>
    <row r="533" spans="1:7" ht="16.5" x14ac:dyDescent="0.25">
      <c r="A533" s="5"/>
      <c r="B533" s="1"/>
      <c r="C533" s="1"/>
      <c r="D533" s="1" t="s">
        <v>552</v>
      </c>
      <c r="E533" s="2">
        <f>SUM(E478:E532)</f>
        <v>2774600</v>
      </c>
      <c r="F533" s="2">
        <f>SUM(F478:F532)</f>
        <v>2420865.48</v>
      </c>
      <c r="G533" s="2">
        <f>SUM(G478:G532)</f>
        <v>2826931</v>
      </c>
    </row>
    <row r="534" spans="1:7" ht="16.5" x14ac:dyDescent="0.25">
      <c r="A534" s="5"/>
      <c r="B534" s="1"/>
      <c r="C534" s="1"/>
      <c r="D534" s="1"/>
      <c r="E534" s="2"/>
      <c r="F534" s="2"/>
      <c r="G534" s="2"/>
    </row>
    <row r="535" spans="1:7" ht="16.5" x14ac:dyDescent="0.25">
      <c r="A535" s="3" t="s">
        <v>553</v>
      </c>
      <c r="B535" s="3" t="s">
        <v>554</v>
      </c>
      <c r="C535" s="4">
        <v>1648000691</v>
      </c>
      <c r="D535" s="4" t="s">
        <v>555</v>
      </c>
      <c r="E535" s="6">
        <v>91666.3</v>
      </c>
      <c r="F535" s="6">
        <v>97423.78</v>
      </c>
      <c r="G535" s="3">
        <v>85000</v>
      </c>
    </row>
    <row r="536" spans="1:7" ht="16.5" x14ac:dyDescent="0.25">
      <c r="A536" s="3" t="s">
        <v>556</v>
      </c>
      <c r="B536" s="3" t="s">
        <v>554</v>
      </c>
      <c r="C536" s="4">
        <v>1648000692</v>
      </c>
      <c r="D536" s="4" t="s">
        <v>557</v>
      </c>
      <c r="E536" s="8">
        <v>28310</v>
      </c>
      <c r="F536" s="6">
        <v>1462.85</v>
      </c>
      <c r="G536" s="3">
        <v>2000</v>
      </c>
    </row>
    <row r="537" spans="1:7" ht="16.5" x14ac:dyDescent="0.25">
      <c r="A537" s="3" t="s">
        <v>558</v>
      </c>
      <c r="B537" s="3" t="s">
        <v>554</v>
      </c>
      <c r="C537" s="4">
        <v>1648000693</v>
      </c>
      <c r="D537" s="4" t="s">
        <v>559</v>
      </c>
      <c r="E537" s="6">
        <v>10000</v>
      </c>
      <c r="F537" s="6">
        <v>13903.13</v>
      </c>
      <c r="G537" s="3">
        <v>16000</v>
      </c>
    </row>
    <row r="538" spans="1:7" ht="16.5" x14ac:dyDescent="0.25">
      <c r="A538" s="3" t="s">
        <v>553</v>
      </c>
      <c r="B538" s="3" t="s">
        <v>554</v>
      </c>
      <c r="C538" s="4">
        <v>1649100691</v>
      </c>
      <c r="D538" s="4" t="s">
        <v>560</v>
      </c>
      <c r="E538" s="6">
        <v>342224</v>
      </c>
      <c r="F538" s="6">
        <v>345948.04</v>
      </c>
      <c r="G538" s="3">
        <v>346000</v>
      </c>
    </row>
    <row r="539" spans="1:7" ht="16.5" x14ac:dyDescent="0.25">
      <c r="A539" s="3" t="s">
        <v>556</v>
      </c>
      <c r="B539" s="3" t="s">
        <v>554</v>
      </c>
      <c r="C539" s="4">
        <v>1649100692</v>
      </c>
      <c r="D539" s="4" t="s">
        <v>561</v>
      </c>
      <c r="E539" s="6">
        <v>154605</v>
      </c>
      <c r="F539" s="6">
        <v>173803.2</v>
      </c>
      <c r="G539" s="3">
        <v>171000</v>
      </c>
    </row>
    <row r="540" spans="1:7" ht="16.5" x14ac:dyDescent="0.25">
      <c r="A540" s="3" t="s">
        <v>558</v>
      </c>
      <c r="B540" s="3" t="s">
        <v>554</v>
      </c>
      <c r="C540" s="4">
        <v>1649100693</v>
      </c>
      <c r="D540" s="4" t="s">
        <v>562</v>
      </c>
      <c r="E540" s="6">
        <v>29000</v>
      </c>
      <c r="F540" s="6">
        <v>33611.21</v>
      </c>
      <c r="G540" s="3">
        <v>33000</v>
      </c>
    </row>
    <row r="541" spans="1:7" ht="16.5" x14ac:dyDescent="0.25">
      <c r="A541" s="5"/>
      <c r="B541" s="1"/>
      <c r="C541" s="1"/>
      <c r="D541" s="1"/>
      <c r="E541" s="2"/>
      <c r="F541" s="2"/>
      <c r="G541" s="2"/>
    </row>
    <row r="542" spans="1:7" ht="16.5" x14ac:dyDescent="0.25">
      <c r="A542" s="5"/>
      <c r="B542" s="1"/>
      <c r="C542" s="1" t="s">
        <v>563</v>
      </c>
      <c r="D542" s="1"/>
      <c r="E542" s="2">
        <f>SUM(E535:E541)</f>
        <v>655805.30000000005</v>
      </c>
      <c r="F542" s="2">
        <f>SUM(F535:F541)</f>
        <v>666152.21</v>
      </c>
      <c r="G542" s="2">
        <f>SUM(G535:G541)</f>
        <v>653000</v>
      </c>
    </row>
    <row r="543" spans="1:7" ht="16.5" x14ac:dyDescent="0.25">
      <c r="B543" s="4"/>
      <c r="C543" s="4"/>
      <c r="D543" s="4"/>
      <c r="E543" s="6"/>
      <c r="F543" s="6"/>
      <c r="G543" s="6"/>
    </row>
    <row r="544" spans="1:7" ht="16.5" x14ac:dyDescent="0.25">
      <c r="A544" s="3" t="s">
        <v>564</v>
      </c>
      <c r="B544" s="3" t="s">
        <v>565</v>
      </c>
      <c r="C544" s="4">
        <v>1631000610</v>
      </c>
      <c r="D544" s="4" t="s">
        <v>566</v>
      </c>
      <c r="E544" s="7">
        <v>50000</v>
      </c>
      <c r="F544" s="6">
        <v>54252.59</v>
      </c>
      <c r="G544" s="3">
        <v>50000</v>
      </c>
    </row>
    <row r="545" spans="1:7" ht="16.5" x14ac:dyDescent="0.25">
      <c r="A545" s="3" t="s">
        <v>567</v>
      </c>
      <c r="B545" s="3" t="s">
        <v>565</v>
      </c>
      <c r="C545" s="4">
        <v>1632000620</v>
      </c>
      <c r="D545" s="4" t="s">
        <v>568</v>
      </c>
      <c r="E545" s="6">
        <v>70000</v>
      </c>
      <c r="F545" s="6">
        <v>112707.93</v>
      </c>
      <c r="G545" s="3">
        <v>100000</v>
      </c>
    </row>
    <row r="546" spans="1:7" ht="16.5" x14ac:dyDescent="0.25">
      <c r="A546" s="3" t="s">
        <v>356</v>
      </c>
      <c r="B546" s="3" t="s">
        <v>565</v>
      </c>
      <c r="C546" s="4">
        <v>1632000630</v>
      </c>
      <c r="D546" s="4" t="s">
        <v>569</v>
      </c>
      <c r="E546" s="6">
        <v>4000</v>
      </c>
      <c r="F546" s="6">
        <v>2777.29</v>
      </c>
      <c r="G546" s="3">
        <v>4000</v>
      </c>
    </row>
    <row r="547" spans="1:7" ht="16.5" x14ac:dyDescent="0.25">
      <c r="C547" s="4"/>
      <c r="D547" s="4"/>
      <c r="E547" s="6"/>
      <c r="F547" s="6"/>
    </row>
    <row r="548" spans="1:7" ht="16.5" x14ac:dyDescent="0.25">
      <c r="A548" s="5"/>
      <c r="B548" s="5"/>
      <c r="C548" s="1"/>
      <c r="D548" s="1" t="s">
        <v>570</v>
      </c>
      <c r="E548" s="2">
        <f>SUM(E544:E547)</f>
        <v>124000</v>
      </c>
      <c r="F548" s="2">
        <f>SUM(F544:F547)</f>
        <v>169737.81</v>
      </c>
      <c r="G548" s="2">
        <f>SUM(G544:G547)</f>
        <v>154000</v>
      </c>
    </row>
    <row r="549" spans="1:7" ht="16.5" x14ac:dyDescent="0.25">
      <c r="A549" s="5"/>
      <c r="B549" s="5"/>
      <c r="C549" s="1"/>
      <c r="D549" s="1"/>
      <c r="E549" s="2"/>
      <c r="F549" s="2"/>
      <c r="G549" s="2"/>
    </row>
    <row r="550" spans="1:7" ht="16.5" x14ac:dyDescent="0.25">
      <c r="A550" s="5" t="s">
        <v>571</v>
      </c>
      <c r="B550" s="5" t="s">
        <v>267</v>
      </c>
      <c r="C550" s="1">
        <v>1995000860</v>
      </c>
      <c r="D550" s="1" t="s">
        <v>9</v>
      </c>
      <c r="E550" s="2">
        <v>1500000</v>
      </c>
      <c r="F550" s="2">
        <v>1166808.55</v>
      </c>
      <c r="G550" s="5">
        <v>1500000</v>
      </c>
    </row>
    <row r="551" spans="1:7" ht="16.5" x14ac:dyDescent="0.25">
      <c r="B551" s="4"/>
      <c r="C551" s="4"/>
      <c r="D551" s="4"/>
      <c r="E551" s="6"/>
      <c r="F551" s="6"/>
      <c r="G551" s="6"/>
    </row>
    <row r="552" spans="1:7" ht="16.5" x14ac:dyDescent="0.25">
      <c r="A552" s="5" t="s">
        <v>187</v>
      </c>
      <c r="B552" s="5" t="s">
        <v>267</v>
      </c>
      <c r="C552" s="1">
        <v>1994200990</v>
      </c>
      <c r="D552" s="1" t="s">
        <v>572</v>
      </c>
      <c r="E552" s="2">
        <v>120000</v>
      </c>
      <c r="F552" s="2">
        <v>7353</v>
      </c>
      <c r="G552" s="5">
        <v>321000</v>
      </c>
    </row>
    <row r="553" spans="1:7" ht="16.5" x14ac:dyDescent="0.25">
      <c r="C553" s="4"/>
      <c r="D553" s="4"/>
      <c r="E553" s="6"/>
      <c r="F553" s="6"/>
    </row>
    <row r="554" spans="1:7" ht="16.5" x14ac:dyDescent="0.25">
      <c r="C554" s="4"/>
      <c r="D554" s="4"/>
      <c r="E554" s="6">
        <f>E552+E548+E542+E533+E476+E461+E409+E385+E249+E550</f>
        <v>23454397.300000001</v>
      </c>
      <c r="F554" s="6">
        <f>F552+F548+F542+F533+F476+F461+F409+F385+F249+F550</f>
        <v>20653145.34</v>
      </c>
      <c r="G554" s="6">
        <f>G552+G548+G542+G533+G476+G461+G409+G385+G249+G550</f>
        <v>23342221</v>
      </c>
    </row>
    <row r="555" spans="1:7" ht="16.5" x14ac:dyDescent="0.25">
      <c r="C555" s="4"/>
      <c r="D555" s="4"/>
      <c r="E555" s="6">
        <f>E212</f>
        <v>23454397</v>
      </c>
      <c r="F555" s="6">
        <f>F212</f>
        <v>20887074.850000001</v>
      </c>
      <c r="G555" s="6">
        <f>G212</f>
        <v>23342221</v>
      </c>
    </row>
    <row r="556" spans="1:7" ht="16.5" x14ac:dyDescent="0.25">
      <c r="C556" s="4"/>
      <c r="D556" s="4"/>
      <c r="E556" s="6"/>
      <c r="F556" s="6"/>
      <c r="G556" s="6"/>
    </row>
    <row r="557" spans="1:7" ht="16.5" x14ac:dyDescent="0.25">
      <c r="C557" s="4"/>
      <c r="D557" s="4" t="s">
        <v>573</v>
      </c>
      <c r="E557" s="6">
        <f>E555-E554</f>
        <v>-0.30000000074505806</v>
      </c>
      <c r="F557" s="6">
        <f>F555-F554</f>
        <v>233929.51000000164</v>
      </c>
      <c r="G557" s="6">
        <f>G555-G554</f>
        <v>0</v>
      </c>
    </row>
    <row r="558" spans="1:7" ht="16.5" x14ac:dyDescent="0.25">
      <c r="C558" s="4" t="s">
        <v>574</v>
      </c>
      <c r="D558" s="4"/>
      <c r="E558" s="6"/>
      <c r="F558" s="6"/>
    </row>
    <row r="559" spans="1:7" ht="16.5" x14ac:dyDescent="0.25">
      <c r="C559" s="4" t="s">
        <v>575</v>
      </c>
      <c r="D559" s="4"/>
      <c r="E559" s="6">
        <v>23454397</v>
      </c>
      <c r="F559" s="6">
        <v>20873979.469999999</v>
      </c>
      <c r="G559" s="3">
        <v>23342221</v>
      </c>
    </row>
    <row r="560" spans="1:7" ht="16.5" x14ac:dyDescent="0.25">
      <c r="C560" s="4" t="s">
        <v>576</v>
      </c>
      <c r="D560" s="4"/>
      <c r="E560" s="6">
        <v>23454397.300000001</v>
      </c>
      <c r="F560" s="6">
        <v>20653145.34</v>
      </c>
      <c r="G560" s="3">
        <v>23342221</v>
      </c>
    </row>
    <row r="561" spans="3:7" ht="16.5" x14ac:dyDescent="0.25">
      <c r="C561" s="4" t="s">
        <v>577</v>
      </c>
      <c r="D561" s="4"/>
      <c r="E561" s="6">
        <v>-0.3</v>
      </c>
      <c r="F561" s="6">
        <v>220834.13</v>
      </c>
      <c r="G561" s="3">
        <v>0</v>
      </c>
    </row>
    <row r="562" spans="3:7" ht="16.5" x14ac:dyDescent="0.25">
      <c r="C562" s="4"/>
      <c r="D562" s="4"/>
      <c r="E562" s="6"/>
      <c r="F562" s="6"/>
    </row>
    <row r="563" spans="3:7" ht="16.5" x14ac:dyDescent="0.25">
      <c r="C563" s="4"/>
      <c r="D563" s="4"/>
      <c r="E563" s="6"/>
      <c r="F563" s="6"/>
    </row>
    <row r="564" spans="3:7" ht="16.5" x14ac:dyDescent="0.25">
      <c r="C564" s="4"/>
      <c r="D564" s="4"/>
      <c r="E564" s="6"/>
      <c r="F564" s="6"/>
    </row>
    <row r="565" spans="3:7" ht="16.5" x14ac:dyDescent="0.25">
      <c r="C565" s="4"/>
      <c r="D565" s="4"/>
      <c r="E565" s="6"/>
      <c r="F565" s="6"/>
    </row>
    <row r="566" spans="3:7" ht="16.5" x14ac:dyDescent="0.25">
      <c r="C566" s="4"/>
      <c r="D566" s="4"/>
      <c r="E566" s="6"/>
      <c r="F566" s="6"/>
    </row>
    <row r="567" spans="3:7" ht="16.5" x14ac:dyDescent="0.25">
      <c r="C567" s="4"/>
      <c r="D567" s="4"/>
      <c r="E567" s="6"/>
      <c r="F567" s="6"/>
    </row>
    <row r="568" spans="3:7" ht="16.5" x14ac:dyDescent="0.25">
      <c r="C568" s="4"/>
      <c r="D568" s="4"/>
      <c r="E568" s="6"/>
      <c r="F568" s="6"/>
    </row>
    <row r="569" spans="3:7" ht="16.5" x14ac:dyDescent="0.25">
      <c r="C569" s="4"/>
      <c r="D569" s="4"/>
      <c r="E569" s="6"/>
      <c r="F569" s="6"/>
    </row>
    <row r="570" spans="3:7" ht="16.5" x14ac:dyDescent="0.25">
      <c r="C570" s="4"/>
      <c r="D570" s="4"/>
      <c r="E570" s="6"/>
      <c r="F570" s="6"/>
    </row>
    <row r="571" spans="3:7" ht="16.5" x14ac:dyDescent="0.25">
      <c r="C571" s="4"/>
      <c r="D571" s="4"/>
      <c r="E571" s="6"/>
      <c r="F571" s="6"/>
    </row>
    <row r="572" spans="3:7" ht="16.5" x14ac:dyDescent="0.25">
      <c r="C572" s="4"/>
      <c r="D572" s="4"/>
      <c r="E572" s="6"/>
      <c r="F572" s="6"/>
    </row>
    <row r="573" spans="3:7" ht="16.5" x14ac:dyDescent="0.25">
      <c r="C573" s="4"/>
      <c r="D573" s="4"/>
      <c r="E573" s="6"/>
      <c r="F573" s="6"/>
    </row>
    <row r="574" spans="3:7" ht="16.5" x14ac:dyDescent="0.25">
      <c r="C574" s="4"/>
      <c r="D574" s="4"/>
      <c r="E574" s="6"/>
      <c r="F574" s="6"/>
    </row>
    <row r="575" spans="3:7" ht="16.5" x14ac:dyDescent="0.25">
      <c r="C575" s="4"/>
      <c r="D575" s="4"/>
      <c r="E575" s="6"/>
      <c r="F575" s="6"/>
    </row>
    <row r="576" spans="3:7" ht="16.5" x14ac:dyDescent="0.25">
      <c r="C576" s="4"/>
      <c r="D576" s="4"/>
      <c r="E576" s="6"/>
      <c r="F576" s="6"/>
    </row>
    <row r="577" spans="3:6" ht="16.5" x14ac:dyDescent="0.25">
      <c r="C577" s="4"/>
      <c r="D577" s="4"/>
      <c r="E577" s="6"/>
      <c r="F577" s="6"/>
    </row>
    <row r="578" spans="3:6" ht="16.5" x14ac:dyDescent="0.25">
      <c r="C578" s="4"/>
      <c r="D578" s="4"/>
      <c r="E578" s="6"/>
      <c r="F578" s="6"/>
    </row>
    <row r="579" spans="3:6" ht="16.5" x14ac:dyDescent="0.25">
      <c r="C579" s="4"/>
      <c r="D579" s="4"/>
      <c r="E579" s="6"/>
      <c r="F579" s="6"/>
    </row>
    <row r="580" spans="3:6" ht="16.5" x14ac:dyDescent="0.25">
      <c r="C580" s="4"/>
      <c r="D580" s="4"/>
      <c r="E580" s="6"/>
      <c r="F580" s="6"/>
    </row>
    <row r="581" spans="3:6" ht="16.5" x14ac:dyDescent="0.25">
      <c r="C581" s="4"/>
      <c r="D581" s="4"/>
      <c r="E581" s="6"/>
      <c r="F581" s="6"/>
    </row>
    <row r="582" spans="3:6" ht="16.5" x14ac:dyDescent="0.25">
      <c r="C582" s="4"/>
      <c r="D582" s="4"/>
      <c r="E582" s="6"/>
      <c r="F582" s="6"/>
    </row>
    <row r="583" spans="3:6" ht="16.5" x14ac:dyDescent="0.25">
      <c r="C583" s="4"/>
      <c r="D583" s="4"/>
      <c r="E583" s="6"/>
      <c r="F583" s="6"/>
    </row>
    <row r="584" spans="3:6" ht="16.5" x14ac:dyDescent="0.25">
      <c r="C584" s="4"/>
      <c r="D584" s="4"/>
      <c r="E584" s="6"/>
      <c r="F584" s="6"/>
    </row>
    <row r="585" spans="3:6" ht="16.5" x14ac:dyDescent="0.25">
      <c r="C585" s="4"/>
      <c r="D585" s="4"/>
      <c r="E585" s="6"/>
      <c r="F585" s="6"/>
    </row>
    <row r="586" spans="3:6" ht="16.5" x14ac:dyDescent="0.25">
      <c r="C586" s="4"/>
      <c r="D586" s="4"/>
      <c r="E586" s="6"/>
      <c r="F586" s="6"/>
    </row>
    <row r="587" spans="3:6" ht="16.5" x14ac:dyDescent="0.25">
      <c r="C587" s="4"/>
      <c r="D587" s="4"/>
      <c r="E587" s="6"/>
      <c r="F587" s="6"/>
    </row>
    <row r="588" spans="3:6" ht="16.5" x14ac:dyDescent="0.25">
      <c r="C588" s="4"/>
      <c r="D588" s="4"/>
      <c r="E588" s="6"/>
      <c r="F588" s="6"/>
    </row>
    <row r="589" spans="3:6" ht="16.5" x14ac:dyDescent="0.25">
      <c r="C589" s="4"/>
      <c r="D589" s="4"/>
      <c r="E589" s="6"/>
      <c r="F589" s="6"/>
    </row>
    <row r="590" spans="3:6" ht="16.5" x14ac:dyDescent="0.25">
      <c r="C590" s="4"/>
      <c r="D590" s="4"/>
      <c r="E590" s="6"/>
      <c r="F590" s="6"/>
    </row>
    <row r="591" spans="3:6" ht="16.5" x14ac:dyDescent="0.25">
      <c r="C591" s="4"/>
      <c r="D591" s="4"/>
      <c r="E591" s="6"/>
      <c r="F591" s="6"/>
    </row>
    <row r="592" spans="3:6" ht="16.5" x14ac:dyDescent="0.25">
      <c r="C592" s="4"/>
      <c r="D592" s="4"/>
      <c r="E592" s="6"/>
      <c r="F592" s="6"/>
    </row>
    <row r="593" spans="1:7" ht="16.5" x14ac:dyDescent="0.25">
      <c r="C593" s="4"/>
      <c r="D593" s="4"/>
      <c r="E593" s="6"/>
      <c r="F593" s="6"/>
    </row>
    <row r="594" spans="1:7" ht="16.5" x14ac:dyDescent="0.25">
      <c r="C594" s="4"/>
      <c r="D594" s="4"/>
      <c r="E594" s="6"/>
      <c r="F594" s="6"/>
    </row>
    <row r="595" spans="1:7" ht="16.5" x14ac:dyDescent="0.25">
      <c r="C595" s="4"/>
      <c r="D595" s="4"/>
      <c r="E595" s="6"/>
      <c r="F595" s="6"/>
    </row>
    <row r="596" spans="1:7" ht="16.5" x14ac:dyDescent="0.25">
      <c r="C596" s="4"/>
      <c r="D596" s="4"/>
      <c r="E596" s="6"/>
      <c r="F596" s="6"/>
    </row>
    <row r="597" spans="1:7" ht="16.5" x14ac:dyDescent="0.25">
      <c r="C597" s="4"/>
      <c r="D597" s="4"/>
      <c r="E597" s="6"/>
      <c r="F597" s="6"/>
    </row>
    <row r="598" spans="1:7" ht="16.5" x14ac:dyDescent="0.25">
      <c r="C598" s="4"/>
      <c r="D598" s="4"/>
      <c r="E598" s="6"/>
      <c r="F598" s="6"/>
    </row>
    <row r="599" spans="1:7" ht="16.5" x14ac:dyDescent="0.25">
      <c r="C599" s="4"/>
      <c r="D599" s="4"/>
      <c r="E599" s="6"/>
      <c r="F599" s="6"/>
    </row>
    <row r="600" spans="1:7" ht="16.5" x14ac:dyDescent="0.25">
      <c r="C600" s="4"/>
      <c r="D600" s="4"/>
      <c r="E600" s="6"/>
      <c r="F600" s="6"/>
    </row>
    <row r="601" spans="1:7" ht="16.5" x14ac:dyDescent="0.25">
      <c r="C601" s="4"/>
      <c r="D601" s="4"/>
      <c r="E601" s="6"/>
      <c r="F601" s="6"/>
    </row>
    <row r="602" spans="1:7" ht="16.5" x14ac:dyDescent="0.25">
      <c r="C602" s="4"/>
      <c r="D602" s="4"/>
      <c r="E602" s="6"/>
      <c r="F602" s="6"/>
    </row>
    <row r="603" spans="1:7" ht="16.5" x14ac:dyDescent="0.25">
      <c r="C603" s="4"/>
      <c r="D603" s="4"/>
      <c r="E603" s="6"/>
      <c r="F603" s="6"/>
    </row>
    <row r="604" spans="1:7" ht="16.5" x14ac:dyDescent="0.25">
      <c r="C604" s="4"/>
      <c r="D604" s="4"/>
      <c r="E604" s="6"/>
      <c r="F604" s="6"/>
    </row>
    <row r="605" spans="1:7" ht="16.5" x14ac:dyDescent="0.25">
      <c r="C605" s="4"/>
      <c r="D605" s="4"/>
      <c r="E605" s="6"/>
      <c r="F605" s="6"/>
    </row>
    <row r="606" spans="1:7" ht="16.5" x14ac:dyDescent="0.25">
      <c r="C606" s="4"/>
      <c r="D606" s="4"/>
      <c r="E606" s="6"/>
      <c r="F606" s="6"/>
    </row>
    <row r="607" spans="1:7" ht="16.5" x14ac:dyDescent="0.25">
      <c r="C607" s="4"/>
      <c r="D607" s="4"/>
      <c r="E607" s="6"/>
      <c r="F607" s="6"/>
    </row>
    <row r="608" spans="1:7" ht="16.5" x14ac:dyDescent="0.25">
      <c r="A608" s="12"/>
      <c r="C608" s="4"/>
      <c r="D608" s="4"/>
      <c r="E608" s="6"/>
      <c r="F608" s="6"/>
      <c r="G608" s="12"/>
    </row>
    <row r="609" spans="1:7" ht="16.5" x14ac:dyDescent="0.25">
      <c r="A609" s="12"/>
      <c r="C609" s="4"/>
      <c r="D609" s="4"/>
      <c r="E609" s="13"/>
      <c r="F609" s="6"/>
      <c r="G609" s="12"/>
    </row>
    <row r="610" spans="1:7" x14ac:dyDescent="0.2">
      <c r="B610" s="12"/>
      <c r="C610" s="12"/>
      <c r="D610" s="12"/>
      <c r="E610" s="13"/>
      <c r="F610" s="13"/>
    </row>
    <row r="611" spans="1:7" x14ac:dyDescent="0.2">
      <c r="B611" s="12"/>
      <c r="C611" s="12"/>
      <c r="D611" s="12"/>
      <c r="E611" s="13"/>
      <c r="F611" s="13"/>
    </row>
    <row r="612" spans="1:7" x14ac:dyDescent="0.2">
      <c r="C612" s="12"/>
      <c r="D612" s="12"/>
      <c r="E612" s="13"/>
      <c r="F612" s="13"/>
    </row>
    <row r="618" spans="1:7" ht="15" x14ac:dyDescent="0.25">
      <c r="B618" s="5" t="s">
        <v>578</v>
      </c>
      <c r="E618" s="8">
        <f>SUBTOTAL(9,E2:E617)</f>
        <v>199917794.59999996</v>
      </c>
      <c r="F618" s="8">
        <f>SUBTOTAL(9,F2:F617)</f>
        <v>177105673.31999999</v>
      </c>
      <c r="G618" s="3">
        <f>SUBTOTAL(9,G2:G617)</f>
        <v>198535099</v>
      </c>
    </row>
  </sheetData>
  <sheetProtection algorithmName="SHA-512" hashValue="DrzwGIxCgTM+9U+kQwN37m3sh7Oo1jAFp20bYscHVWQJPAkHRwtOtwYpqHfG7gsL4Oa2ZiggVmO4vIbaOFamcw==" saltValue="USe//FxTQmiAdPE6ecGDE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2020-09-25T08:42:51Z</dcterms:created>
  <dcterms:modified xsi:type="dcterms:W3CDTF">2020-09-26T12:04:51Z</dcterms:modified>
</cp:coreProperties>
</file>